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ml.chartshapes+xml"/>
  <Override PartName="/xl/charts/chart10.xml" ContentType="application/vnd.openxmlformats-officedocument.drawingml.chart+xml"/>
  <Override PartName="/xl/drawings/drawing6.xml" ContentType="application/vnd.openxmlformats-officedocument.drawingml.chartshapes+xml"/>
  <Override PartName="/xl/charts/chart11.xml" ContentType="application/vnd.openxmlformats-officedocument.drawingml.chart+xml"/>
  <Override PartName="/xl/drawings/drawing7.xml" ContentType="application/vnd.openxmlformats-officedocument.drawingml.chartshapes+xml"/>
  <Override PartName="/xl/charts/chart12.xml" ContentType="application/vnd.openxmlformats-officedocument.drawingml.chart+xml"/>
  <Override PartName="/xl/drawings/drawing8.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5.xml" ContentType="application/vnd.openxmlformats-officedocument.drawingml.chart+xml"/>
  <Override PartName="/xl/drawings/drawing11.xml" ContentType="application/vnd.openxmlformats-officedocument.drawingml.chartshapes+xml"/>
  <Override PartName="/xl/charts/chart16.xml" ContentType="application/vnd.openxmlformats-officedocument.drawingml.chart+xml"/>
  <Override PartName="/xl/drawings/drawing12.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1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15.xml" ContentType="application/vnd.openxmlformats-officedocument.drawingml.chartshapes+xml"/>
  <Override PartName="/xl/charts/chart26.xml" ContentType="application/vnd.openxmlformats-officedocument.drawingml.chart+xml"/>
  <Override PartName="/xl/drawings/drawing16.xml" ContentType="application/vnd.openxmlformats-officedocument.drawingml.chartshapes+xml"/>
  <Override PartName="/xl/charts/chart27.xml" ContentType="application/vnd.openxmlformats-officedocument.drawingml.chart+xml"/>
  <Override PartName="/xl/drawings/drawing17.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drawings/drawing18.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9.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20.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1.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2.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3.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4.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25.xml" ContentType="application/vnd.openxmlformats-officedocument.drawing+xml"/>
  <Override PartName="/xl/charts/chart49.xml" ContentType="application/vnd.openxmlformats-officedocument.drawingml.chart+xml"/>
  <Override PartName="/xl/drawings/drawing26.xml" ContentType="application/vnd.openxmlformats-officedocument.drawingml.chartshapes+xml"/>
  <Override PartName="/xl/charts/chart50.xml" ContentType="application/vnd.openxmlformats-officedocument.drawingml.chart+xml"/>
  <Override PartName="/xl/drawings/drawing27.xml" ContentType="application/vnd.openxmlformats-officedocument.drawing+xml"/>
  <Override PartName="/xl/charts/chart51.xml" ContentType="application/vnd.openxmlformats-officedocument.drawingml.chart+xml"/>
  <Override PartName="/xl/drawings/drawing28.xml" ContentType="application/vnd.openxmlformats-officedocument.drawingml.chartshapes+xml"/>
  <Override PartName="/xl/charts/chart52.xml" ContentType="application/vnd.openxmlformats-officedocument.drawingml.chart+xml"/>
  <Override PartName="/xl/drawings/drawing29.xml" ContentType="application/vnd.openxmlformats-officedocument.drawingml.chartshapes+xml"/>
  <Override PartName="/xl/charts/chart53.xml" ContentType="application/vnd.openxmlformats-officedocument.drawingml.chart+xml"/>
  <Override PartName="/xl/drawings/drawing30.xml" ContentType="application/vnd.openxmlformats-officedocument.drawingml.chartshapes+xml"/>
  <Override PartName="/xl/charts/chart54.xml" ContentType="application/vnd.openxmlformats-officedocument.drawingml.chart+xml"/>
  <Override PartName="/xl/drawings/drawing31.xml" ContentType="application/vnd.openxmlformats-officedocument.drawingml.chartshapes+xml"/>
  <Override PartName="/xl/charts/chart55.xml" ContentType="application/vnd.openxmlformats-officedocument.drawingml.chart+xml"/>
  <Override PartName="/xl/drawings/drawing32.xml" ContentType="application/vnd.openxmlformats-officedocument.drawingml.chartshapes+xml"/>
  <Override PartName="/xl/charts/chart56.xml" ContentType="application/vnd.openxmlformats-officedocument.drawingml.chart+xml"/>
  <Override PartName="/xl/drawings/drawing33.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drawings/drawing34.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35.xml" ContentType="application/vnd.openxmlformats-officedocument.drawing+xml"/>
  <Override PartName="/xl/charts/chart64.xml" ContentType="application/vnd.openxmlformats-officedocument.drawingml.chart+xml"/>
  <Override PartName="/xl/drawings/drawing36.xml" ContentType="application/vnd.openxmlformats-officedocument.drawingml.chartshapes+xml"/>
  <Override PartName="/xl/charts/chart65.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66.xml" ContentType="application/vnd.openxmlformats-officedocument.drawingml.chart+xml"/>
  <Override PartName="/xl/drawings/drawing39.xml" ContentType="application/vnd.openxmlformats-officedocument.drawingml.chartshapes+xml"/>
  <Override PartName="/xl/charts/chart67.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68.xml" ContentType="application/vnd.openxmlformats-officedocument.drawingml.chart+xml"/>
  <Override PartName="/xl/drawings/drawing42.xml" ContentType="application/vnd.openxmlformats-officedocument.drawingml.chartshapes+xml"/>
  <Override PartName="/xl/charts/chart69.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70.xml" ContentType="application/vnd.openxmlformats-officedocument.drawingml.chart+xml"/>
  <Override PartName="/xl/drawings/drawing45.xml" ContentType="application/vnd.openxmlformats-officedocument.drawingml.chartshapes+xml"/>
  <Override PartName="/xl/charts/chart71.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drawings/drawing48.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drawings/drawing49.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drawings/drawing50.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drawings/drawing51.xml" ContentType="application/vnd.openxmlformats-officedocument.drawing+xml"/>
  <Override PartName="/xl/charts/chart80.xml" ContentType="application/vnd.openxmlformats-officedocument.drawingml.chart+xml"/>
  <Override PartName="/xl/drawings/drawing52.xml" ContentType="application/vnd.openxmlformats-officedocument.drawingml.chartshapes+xml"/>
  <Override PartName="/xl/charts/chart81.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82.xml" ContentType="application/vnd.openxmlformats-officedocument.drawingml.chart+xml"/>
  <Override PartName="/xl/drawings/drawing55.xml" ContentType="application/vnd.openxmlformats-officedocument.drawingml.chartshapes+xml"/>
  <Override PartName="/xl/charts/chart83.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drawings/drawing58.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drawings/drawing59.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drawings/drawing60.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drawings/drawing61.xml" ContentType="application/vnd.openxmlformats-officedocument.drawing+xml"/>
  <Override PartName="/xl/charts/chart92.xml" ContentType="application/vnd.openxmlformats-officedocument.drawingml.chart+xml"/>
  <Override PartName="/xl/charts/chart93.xml" ContentType="application/vnd.openxmlformats-officedocument.drawingml.chart+xml"/>
  <Override PartName="/xl/drawings/drawing62.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drawings/drawing63.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drawings/drawing64.xml" ContentType="application/vnd.openxmlformats-officedocument.drawing+xml"/>
  <Override PartName="/xl/charts/chart98.xml" ContentType="application/vnd.openxmlformats-officedocument.drawingml.chart+xml"/>
  <Override PartName="/xl/charts/chart99.xml" ContentType="application/vnd.openxmlformats-officedocument.drawingml.chart+xml"/>
  <Override PartName="/xl/drawings/drawing65.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drawings/drawing66.xml" ContentType="application/vnd.openxmlformats-officedocument.drawing+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drawings/drawing67.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drawings/drawing68.xml" ContentType="application/vnd.openxmlformats-officedocument.drawing+xml"/>
  <Override PartName="/xl/charts/chart108.xml" ContentType="application/vnd.openxmlformats-officedocument.drawingml.chart+xml"/>
  <Override PartName="/xl/drawings/drawing69.xml" ContentType="application/vnd.openxmlformats-officedocument.drawingml.chartshapes+xml"/>
  <Override PartName="/xl/charts/chart109.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drawings/drawing72.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drawings/drawing73.xml" ContentType="application/vnd.openxmlformats-officedocument.drawing+xml"/>
  <Override PartName="/xl/charts/chart114.xml" ContentType="application/vnd.openxmlformats-officedocument.drawingml.chart+xml"/>
  <Override PartName="/xl/charts/chart115.xml" ContentType="application/vnd.openxmlformats-officedocument.drawingml.chart+xml"/>
  <Override PartName="/xl/drawings/drawing74.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drawings/drawing75.xml" ContentType="application/vnd.openxmlformats-officedocument.drawing+xml"/>
  <Override PartName="/xl/charts/chart118.xml" ContentType="application/vnd.openxmlformats-officedocument.drawingml.chart+xml"/>
  <Override PartName="/xl/drawings/drawing76.xml" ContentType="application/vnd.openxmlformats-officedocument.drawingml.chartshapes+xml"/>
  <Override PartName="/xl/charts/chart119.xml" ContentType="application/vnd.openxmlformats-officedocument.drawingml.chart+xml"/>
  <Override PartName="/xl/drawings/drawing77.xml" ContentType="application/vnd.openxmlformats-officedocument.drawing+xml"/>
  <Override PartName="/xl/charts/chart120.xml" ContentType="application/vnd.openxmlformats-officedocument.drawingml.chart+xml"/>
  <Override PartName="/xl/charts/chart121.xml" ContentType="application/vnd.openxmlformats-officedocument.drawingml.chart+xml"/>
  <Override PartName="/xl/drawings/drawing78.xml" ContentType="application/vnd.openxmlformats-officedocument.drawing+xml"/>
  <Override PartName="/xl/charts/chart122.xml" ContentType="application/vnd.openxmlformats-officedocument.drawingml.chart+xml"/>
  <Override PartName="/xl/charts/chart123.xml" ContentType="application/vnd.openxmlformats-officedocument.drawingml.chart+xml"/>
  <Override PartName="/xl/drawings/drawing79.xml" ContentType="application/vnd.openxmlformats-officedocument.drawing+xml"/>
  <Override PartName="/xl/charts/chart124.xml" ContentType="application/vnd.openxmlformats-officedocument.drawingml.chart+xml"/>
  <Override PartName="/xl/charts/chart125.xml" ContentType="application/vnd.openxmlformats-officedocument.drawingml.chart+xml"/>
  <Override PartName="/xl/drawings/drawing80.xml" ContentType="application/vnd.openxmlformats-officedocument.drawing+xml"/>
  <Override PartName="/xl/charts/chart126.xml" ContentType="application/vnd.openxmlformats-officedocument.drawingml.chart+xml"/>
  <Override PartName="/xl/drawings/drawing81.xml" ContentType="application/vnd.openxmlformats-officedocument.drawingml.chartshapes+xml"/>
  <Override PartName="/xl/charts/chart127.xml" ContentType="application/vnd.openxmlformats-officedocument.drawingml.chart+xml"/>
  <Override PartName="/xl/drawings/drawing82.xml" ContentType="application/vnd.openxmlformats-officedocument.drawingml.chartshapes+xml"/>
  <Override PartName="/xl/drawings/drawing83.xml" ContentType="application/vnd.openxmlformats-officedocument.drawing+xml"/>
  <Override PartName="/xl/charts/chart128.xml" ContentType="application/vnd.openxmlformats-officedocument.drawingml.chart+xml"/>
  <Override PartName="/xl/drawings/drawing84.xml" ContentType="application/vnd.openxmlformats-officedocument.drawingml.chartshapes+xml"/>
  <Override PartName="/xl/charts/chart129.xml" ContentType="application/vnd.openxmlformats-officedocument.drawingml.chart+xml"/>
  <Override PartName="/xl/drawings/drawing85.xml" ContentType="application/vnd.openxmlformats-officedocument.drawing+xml"/>
  <Override PartName="/xl/charts/chart130.xml" ContentType="application/vnd.openxmlformats-officedocument.drawingml.chart+xml"/>
  <Override PartName="/xl/charts/chart131.xml" ContentType="application/vnd.openxmlformats-officedocument.drawingml.chart+xml"/>
  <Override PartName="/xl/drawings/drawing86.xml" ContentType="application/vnd.openxmlformats-officedocument.drawing+xml"/>
  <Override PartName="/xl/charts/chart132.xml" ContentType="application/vnd.openxmlformats-officedocument.drawingml.chart+xml"/>
  <Override PartName="/xl/charts/chart133.xml" ContentType="application/vnd.openxmlformats-officedocument.drawingml.chart+xml"/>
  <Override PartName="/xl/drawings/drawing87.xml" ContentType="application/vnd.openxmlformats-officedocument.drawing+xml"/>
  <Override PartName="/xl/charts/chart134.xml" ContentType="application/vnd.openxmlformats-officedocument.drawingml.chart+xml"/>
  <Override PartName="/xl/charts/chart13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7280" windowHeight="8925" tabRatio="721"/>
  </bookViews>
  <sheets>
    <sheet name="Graf II.1" sheetId="4" r:id="rId1"/>
    <sheet name="Graf II.2" sheetId="5" r:id="rId2"/>
    <sheet name="Graf II.3" sheetId="17" r:id="rId3"/>
    <sheet name="Graf II.4" sheetId="56" r:id="rId4"/>
    <sheet name="Graf II.5" sheetId="52" r:id="rId5"/>
    <sheet name="Graf II.6" sheetId="14" r:id="rId6"/>
    <sheet name="Graf II.7" sheetId="19" r:id="rId7"/>
    <sheet name="Graf II.8" sheetId="1" r:id="rId8"/>
    <sheet name="Graf II.9" sheetId="15" r:id="rId9"/>
    <sheet name="Graf II.10" sheetId="51" r:id="rId10"/>
    <sheet name="Graf II.11" sheetId="12" r:id="rId11"/>
    <sheet name="Graf II.12" sheetId="13" r:id="rId12"/>
    <sheet name="Graf II.13A" sheetId="46" r:id="rId13"/>
    <sheet name="GrafII.13B" sheetId="47" r:id="rId14"/>
    <sheet name="Graf II.13C" sheetId="48" r:id="rId15"/>
    <sheet name="Graf II.13D" sheetId="49" r:id="rId16"/>
    <sheet name="Graf II.14" sheetId="57" r:id="rId17"/>
    <sheet name="Graf II.15" sheetId="58" r:id="rId18"/>
    <sheet name="Graf II.16" sheetId="59" r:id="rId19"/>
    <sheet name="Graf II.17" sheetId="60" r:id="rId20"/>
    <sheet name="Graf II.18" sheetId="61" r:id="rId21"/>
    <sheet name="Graf II.19" sheetId="62" r:id="rId22"/>
    <sheet name="Graf II.20" sheetId="63" r:id="rId23"/>
    <sheet name="Graf II.21" sheetId="64" r:id="rId24"/>
    <sheet name="Graf II.22" sheetId="65" r:id="rId25"/>
    <sheet name="Graf II.1 Box" sheetId="66" r:id="rId26"/>
    <sheet name="Graf II.2 Box" sheetId="67" r:id="rId27"/>
    <sheet name="Graf II.3 Box" sheetId="68" r:id="rId28"/>
    <sheet name="Graf II.4 Box" sheetId="69" r:id="rId29"/>
    <sheet name="Graf II.23" sheetId="70" r:id="rId30"/>
    <sheet name="Graf II.24" sheetId="71" r:id="rId31"/>
    <sheet name="Graf II.25" sheetId="72" r:id="rId32"/>
    <sheet name="Graf II.26" sheetId="73" r:id="rId33"/>
    <sheet name="Graf II.27" sheetId="74" r:id="rId34"/>
    <sheet name="Graf II.28" sheetId="75" r:id="rId35"/>
    <sheet name="Graf II.29" sheetId="76" r:id="rId36"/>
    <sheet name="Graf II.30" sheetId="77" r:id="rId37"/>
    <sheet name="Graf II.31" sheetId="78" r:id="rId38"/>
    <sheet name="Graf II.32" sheetId="79" r:id="rId39"/>
    <sheet name="Graf II.33" sheetId="80" r:id="rId40"/>
    <sheet name="Tab II.1" sheetId="81" r:id="rId41"/>
    <sheet name="Graf II.34" sheetId="82" r:id="rId42"/>
    <sheet name="Graf II.35" sheetId="83" r:id="rId43"/>
    <sheet name="Graf II.36" sheetId="84" r:id="rId44"/>
    <sheet name="Graf II.37" sheetId="85" r:id="rId45"/>
    <sheet name="Graf II.38" sheetId="86" r:id="rId46"/>
    <sheet name="Graf II.39" sheetId="87" r:id="rId47"/>
    <sheet name="Graf II.40" sheetId="88" r:id="rId48"/>
  </sheets>
  <calcPr calcId="145621"/>
</workbook>
</file>

<file path=xl/calcChain.xml><?xml version="1.0" encoding="utf-8"?>
<calcChain xmlns="http://schemas.openxmlformats.org/spreadsheetml/2006/main">
  <c r="AK52" i="72" l="1"/>
  <c r="AK51" i="72"/>
  <c r="AK38" i="72"/>
  <c r="AK36" i="72"/>
  <c r="AK35" i="72"/>
  <c r="AK19" i="72"/>
  <c r="AK18" i="72"/>
  <c r="AK5" i="72"/>
  <c r="AK4" i="72"/>
  <c r="AK3" i="72"/>
  <c r="S9" i="57"/>
  <c r="R9" i="57"/>
  <c r="S8" i="57"/>
  <c r="R8" i="57"/>
  <c r="S7" i="57"/>
  <c r="R7" i="57"/>
  <c r="S6" i="57"/>
  <c r="R6" i="57"/>
  <c r="S5" i="57"/>
  <c r="R5" i="57"/>
  <c r="L8" i="15" l="1"/>
  <c r="M8" i="15" s="1"/>
  <c r="O8" i="15" s="1"/>
  <c r="O7" i="15"/>
  <c r="M7" i="15" s="1"/>
  <c r="L7" i="15"/>
</calcChain>
</file>

<file path=xl/sharedStrings.xml><?xml version="1.0" encoding="utf-8"?>
<sst xmlns="http://schemas.openxmlformats.org/spreadsheetml/2006/main" count="974" uniqueCount="705">
  <si>
    <t>Svět</t>
  </si>
  <si>
    <t>Eurozóna</t>
  </si>
  <si>
    <t>US</t>
  </si>
  <si>
    <t>JP</t>
  </si>
  <si>
    <t>DE</t>
  </si>
  <si>
    <t>CZ</t>
  </si>
  <si>
    <t xml:space="preserve">Hospodářský růst ve světě a ve vyspělých zemích </t>
  </si>
  <si>
    <t>World</t>
  </si>
  <si>
    <t>EA</t>
  </si>
  <si>
    <t>Economic growth worldwide and in the advanced economies</t>
  </si>
  <si>
    <t>2014f</t>
  </si>
  <si>
    <t>Emerging and developing economies</t>
  </si>
  <si>
    <t>Central and Eastern Europe</t>
  </si>
  <si>
    <t>CIS</t>
  </si>
  <si>
    <t>CN</t>
  </si>
  <si>
    <t>IN</t>
  </si>
  <si>
    <t xml:space="preserve">Hospodářský růst v rozvojových a rozvíjejících se zemích </t>
  </si>
  <si>
    <t>Rozvojové a rozvíjející se ekonomiky</t>
  </si>
  <si>
    <t>Střední a východní Evropa</t>
  </si>
  <si>
    <t>SNS</t>
  </si>
  <si>
    <t>Čína</t>
  </si>
  <si>
    <t>Indie</t>
  </si>
  <si>
    <t>Economic growth in emerging and developing countries</t>
  </si>
  <si>
    <t>SE</t>
  </si>
  <si>
    <t>IE</t>
  </si>
  <si>
    <t>ES</t>
  </si>
  <si>
    <t>(v %)</t>
  </si>
  <si>
    <t>(průměrná meziroční tempa růstu v %)</t>
  </si>
  <si>
    <t>UK</t>
  </si>
  <si>
    <t>GR</t>
  </si>
  <si>
    <t>Pramen: OECD</t>
  </si>
  <si>
    <t>(average year-on-year growth in %)</t>
  </si>
  <si>
    <t>Source: OECD</t>
  </si>
  <si>
    <t>Pramen: ČNB</t>
  </si>
  <si>
    <t>(%)</t>
  </si>
  <si>
    <t>Source: CNB</t>
  </si>
  <si>
    <t>Pramen: ČSÚ, ČNB, MF ČR</t>
  </si>
  <si>
    <t>Podíl čistých zahr. aktiv a zahr. dluhu (pravá osa)</t>
  </si>
  <si>
    <t>Source: CZSO, CNB, MF CR</t>
  </si>
  <si>
    <t>External debt/GDP</t>
  </si>
  <si>
    <t>Coverage of external debt by banking sector assets (right-hand scale)</t>
  </si>
  <si>
    <t>Ratio of NFA to external debt (right-hand scale)</t>
  </si>
  <si>
    <t>Note: External assets of the banking sector (including the CNB) from the balance of payments statistics and net external assets of MFIs from the monetary survey.</t>
  </si>
  <si>
    <t>Household GDI (nominal)</t>
  </si>
  <si>
    <t>Household GDI (real)</t>
  </si>
  <si>
    <t>HDD domácností (nominální)</t>
  </si>
  <si>
    <t>HDD domácností (reálný)</t>
  </si>
  <si>
    <t>Pramen: ČSÚ a prognózy ČNB</t>
  </si>
  <si>
    <t>Source: CZSO and CNB forecast</t>
  </si>
  <si>
    <t>IT</t>
  </si>
  <si>
    <t>1999–2008</t>
  </si>
  <si>
    <t>Úvěry na bydlení</t>
  </si>
  <si>
    <t>Spotřebitelské a jiné úvěry</t>
  </si>
  <si>
    <t>Živnostníci</t>
  </si>
  <si>
    <t>Pozn.: HDP – hrubý domácí produkt, HDD – hrubý disponibilní důchod.</t>
  </si>
  <si>
    <t>Vývoj příjmových makroekonomických agregátů v ČR při různých scénářích</t>
  </si>
  <si>
    <t>Financial surplus/deficit of corporate sector – FA</t>
  </si>
  <si>
    <t>Financial surplus/deficit of households – FA</t>
  </si>
  <si>
    <t>Financial surplus/deficit of government – FA</t>
  </si>
  <si>
    <t>Financial surplus/deficit of corporate sector – CA</t>
  </si>
  <si>
    <t>Financial surplus/deficit of households – CA</t>
  </si>
  <si>
    <t>Financial surplus/deficit of government – CA</t>
  </si>
  <si>
    <t>Source: CNB, CZSO</t>
  </si>
  <si>
    <t>Note: GDP – gross domestic product, GDI – gross disposable income.</t>
  </si>
  <si>
    <t>Macroeconomic income aggregates in the Czech Republic in reaction to different scenarios</t>
  </si>
  <si>
    <t>Housing loans</t>
  </si>
  <si>
    <t>Sole proprietors</t>
  </si>
  <si>
    <t>Consumer and other loans</t>
  </si>
  <si>
    <t>Debt to GDP</t>
  </si>
  <si>
    <t>Dluh na HDP</t>
  </si>
  <si>
    <t>Government borrowing needs (right-hand scale)</t>
  </si>
  <si>
    <t>Výpůjční potřeba vlády (pravá osa)</t>
  </si>
  <si>
    <t>Net foreign government debt (right-hand scale)</t>
  </si>
  <si>
    <t>Čisté zahraniční zadlužení vlády (pravá osa)</t>
  </si>
  <si>
    <t>Nefinanční podniky</t>
  </si>
  <si>
    <t>Baseline Scenario</t>
  </si>
  <si>
    <t>Základní scénář</t>
  </si>
  <si>
    <t xml:space="preserve">(v %) </t>
  </si>
  <si>
    <t xml:space="preserve">(%) </t>
  </si>
  <si>
    <t>Vyspělé 
ekonomiky</t>
  </si>
  <si>
    <t>Advanced
economies</t>
  </si>
  <si>
    <t>HDP
(nominální)</t>
  </si>
  <si>
    <t>GDP
(nominal)</t>
  </si>
  <si>
    <t>GDP
(real)</t>
  </si>
  <si>
    <t>HDP
(reálný)</t>
  </si>
  <si>
    <t>Krytí zahr. dluhu zahr. aktivy bank. sektoru (pravá osa)</t>
  </si>
  <si>
    <t>Alternativní scénáře: vývoj růstu reálného HDP</t>
  </si>
  <si>
    <t>Alternative scenarios: real GDP growth</t>
  </si>
  <si>
    <t>Alternativní scénáře: vývoj inflace</t>
  </si>
  <si>
    <t>Alternative scenarios: inflation</t>
  </si>
  <si>
    <t>Alternativní scénáře: vývoj 3M PRIBOR</t>
  </si>
  <si>
    <t>Alternative scenarios: 3M PRIBOR</t>
  </si>
  <si>
    <t>Alternativní scénáře: vývoj nezaměstnanosti</t>
  </si>
  <si>
    <t>Alternative scenarios: unemployment</t>
  </si>
  <si>
    <t xml:space="preserve">(meziročně v %) </t>
  </si>
  <si>
    <t>Vývoj podílu vládního dluhu na HDP, hrubé výpůjční potřeby vlády a čistého zahraničního zadlužení vlády</t>
  </si>
  <si>
    <t>Chart II.1</t>
  </si>
  <si>
    <t>Chart II.2</t>
  </si>
  <si>
    <t>Chart II.7</t>
  </si>
  <si>
    <t>Chart II.8</t>
  </si>
  <si>
    <t>Chart II.9</t>
  </si>
  <si>
    <t>Chart II.12</t>
  </si>
  <si>
    <t>Chart II.3</t>
  </si>
  <si>
    <t>2002–2008</t>
  </si>
  <si>
    <t>2009–2012</t>
  </si>
  <si>
    <t>(% on left-hand scale; CZK billions on right-hand scale)</t>
  </si>
  <si>
    <t>(rozdíl tržního podílu bank v p.b.)</t>
  </si>
  <si>
    <t>(differences in market share of banks in pp)</t>
  </si>
  <si>
    <t>Finanční zůstatek korporátního sektoru – KÚ</t>
  </si>
  <si>
    <t>Finanční zůstatek vládního sektoru – KÚ</t>
  </si>
  <si>
    <t>Finanční zůstatek sektoru domácností – KÚ</t>
  </si>
  <si>
    <t>Finanční zůstatek korporátního sektoru – FÚ</t>
  </si>
  <si>
    <t>Finanční zůstatek vládního sektoru – FÚ</t>
  </si>
  <si>
    <t>Finanční zůstatek sektoru domácností – FÚ</t>
  </si>
  <si>
    <t>NO</t>
  </si>
  <si>
    <t>2013f12</t>
  </si>
  <si>
    <t>2015f</t>
  </si>
  <si>
    <t>Pozn.: 2013f12 je prognóza pro rok 2013 z října 2012, resp. listopadu 2012.</t>
  </si>
  <si>
    <t>Pramen: MMF (World Economic Outlook, April 2014)</t>
  </si>
  <si>
    <t xml:space="preserve">(meziroční růst v %; skutečnost a prognózy z října 2012 a dubna 2014) </t>
  </si>
  <si>
    <t>EU</t>
  </si>
  <si>
    <t>FR</t>
  </si>
  <si>
    <t>AT</t>
  </si>
  <si>
    <t>Pramen: Eurostat</t>
  </si>
  <si>
    <t>PT</t>
  </si>
  <si>
    <t>2009–2015</t>
  </si>
  <si>
    <t>2009–2013</t>
  </si>
  <si>
    <t>2014–2015 Základní scénář</t>
  </si>
  <si>
    <t>2014–2015 Evropa v deflaci</t>
  </si>
  <si>
    <t>Pozn.: 2013f12 je prognóza pro rok 2013 z října 2012, resp. listopadu 2012. Položka SNS zahrnuje i Ukrajinu, která však členem SNS již není.</t>
  </si>
  <si>
    <t>10. percentil</t>
  </si>
  <si>
    <t>25. percentil</t>
  </si>
  <si>
    <t>75. percentil</t>
  </si>
  <si>
    <t>90. percentil</t>
  </si>
  <si>
    <t>Meziroční změny harmonizovaného indexu spotřebitelských cen v zemích EU</t>
  </si>
  <si>
    <t>Pramen: Bank for International Settlements, Fed</t>
  </si>
  <si>
    <t>Dluhová služba soukromého sektoru k HDP</t>
  </si>
  <si>
    <t>BE</t>
  </si>
  <si>
    <t>NL</t>
  </si>
  <si>
    <t>CH</t>
  </si>
  <si>
    <t>DK</t>
  </si>
  <si>
    <t>AU</t>
  </si>
  <si>
    <t>NZ</t>
  </si>
  <si>
    <t>CA</t>
  </si>
  <si>
    <t>FI</t>
  </si>
  <si>
    <t>BR</t>
  </si>
  <si>
    <t>Podíl exportů do dané země na celkovém exportu Německa</t>
  </si>
  <si>
    <t>RU</t>
  </si>
  <si>
    <t>TR</t>
  </si>
  <si>
    <t>KO</t>
  </si>
  <si>
    <t>Zbytek světa</t>
  </si>
  <si>
    <t>Pramen: Německý statistický úřad</t>
  </si>
  <si>
    <t>Podíl hrubého zahraničního dluhu ČR na HDP a jeho krytí zahraničními aktivy bank</t>
  </si>
  <si>
    <t>Ratio of the gross external debt of the Czech Republic to GDP and its coverage by the external assets of banks</t>
  </si>
  <si>
    <t>(year-on-year growth in %; outturns and October 2012 and April 2014 forecasts)</t>
  </si>
  <si>
    <t>Note: 2013f12 is the October 2012/November 2012 forecast for 2013.</t>
  </si>
  <si>
    <t>Minimum</t>
  </si>
  <si>
    <t>Median</t>
  </si>
  <si>
    <t>Maximum</t>
  </si>
  <si>
    <t>Year-on-year changes in harmonized index of consumer prices in EU countries</t>
  </si>
  <si>
    <t>Source: Eurostat</t>
  </si>
  <si>
    <t>Podíl na exportu</t>
  </si>
  <si>
    <t>Share in exports</t>
  </si>
  <si>
    <t>Share of exports to different countries in total German exports</t>
  </si>
  <si>
    <t>Source: German Statistical Office</t>
  </si>
  <si>
    <t>Chart II.4</t>
  </si>
  <si>
    <t>Chart II.5</t>
  </si>
  <si>
    <t>Chart II.6</t>
  </si>
  <si>
    <t>Rest of World</t>
  </si>
  <si>
    <t>Source: Bank for International Settlements, Fed</t>
  </si>
  <si>
    <t>2002–2007</t>
  </si>
  <si>
    <r>
      <t xml:space="preserve">2014–2015 </t>
    </r>
    <r>
      <rPr>
        <i/>
        <sz val="8"/>
        <rFont val="Arial"/>
        <family val="2"/>
      </rPr>
      <t>Baseline Scenario</t>
    </r>
  </si>
  <si>
    <r>
      <t xml:space="preserve">2014–2015 </t>
    </r>
    <r>
      <rPr>
        <i/>
        <sz val="8"/>
        <rFont val="Arial"/>
        <family val="2"/>
      </rPr>
      <t>Europe in Deflation</t>
    </r>
  </si>
  <si>
    <t>Chart II.10</t>
  </si>
  <si>
    <t>Pramen: BIS Annual Report 2012/2013, SRÚ 2012, ČNB</t>
  </si>
  <si>
    <t>Chart II.11</t>
  </si>
  <si>
    <t>Chart II.13A</t>
  </si>
  <si>
    <t>Chart II.13B</t>
  </si>
  <si>
    <t>Evropa v deflaci</t>
  </si>
  <si>
    <t>Europe in Deflation</t>
  </si>
  <si>
    <t>Chart II.13C</t>
  </si>
  <si>
    <t>Chart II.13D</t>
  </si>
  <si>
    <t>Source: IMF (World Economic Outlook, April 2014)</t>
  </si>
  <si>
    <t>Pramen: ČSÚ, ČNB</t>
  </si>
  <si>
    <t>Pozn.: Vyrovnávací položka kapitálového i finančního účtu (KÚ, resp. FÚ) měří finanční zůstatky sektoru v daném období (přebytky/deficity). V teorii by se měly obě položky rovnat, pozorované rozdíly jsou dány chybami měření a statistickými diskrepancemi. Deflační mezera je rozdíl mezi finančními zůstatky soukromého sektoru a sektoru vládních institucí.</t>
  </si>
  <si>
    <t>Pozn.: Údaje pro ČR jsou pouze odhady. Dlouhodobý průměr pro ČR je za období 2004–2007. Dluhová služba zahrnuje kromě úroků i splátky jistiny.</t>
  </si>
  <si>
    <t>Pozn.: Jedná se o zahraniční aktiva bankovního sektoru (vč. ČNB) ze statistiky platební bilance a čistá zahraniční aktiva MFI z měnového přehledu.</t>
  </si>
  <si>
    <t>(levá osa v %; pravá osa v mld. Kč)</t>
  </si>
  <si>
    <t>Vývoj všeobecných úvěrových standardů v ČR</t>
  </si>
  <si>
    <t>Pozn.: Údaje reprezentují rozdíl mezi tržním podílem bank, které uvedly zpřísnění úvěrových standardů, a bank, které uvedly jejich uvolnění v uplynulých třech měsících. Bližší informace o metodice ukazatele je možné nalézt na webových stránkách ČNB.</t>
  </si>
  <si>
    <t>Graf II.1</t>
  </si>
  <si>
    <t>Graf II.2</t>
  </si>
  <si>
    <t>Graf II.3</t>
  </si>
  <si>
    <t>Graf II.4</t>
  </si>
  <si>
    <t>Finanční zůstatky podle sektoru a deflační mezera</t>
  </si>
  <si>
    <t>Graf II.5</t>
  </si>
  <si>
    <t>Graf II.6</t>
  </si>
  <si>
    <t>Graf II.7</t>
  </si>
  <si>
    <t>Graf II.8</t>
  </si>
  <si>
    <t>Graf II.9</t>
  </si>
  <si>
    <t>Graf II.10</t>
  </si>
  <si>
    <t>Graf II.11</t>
  </si>
  <si>
    <t>Graf II.12</t>
  </si>
  <si>
    <t>Pozn.: Byly použity odhady ČNB pro podíl dluhu na HDP pro 2014–2016 a odhady MF ČR pro výpůjční potřeby ústřední vlády. Výpůjční potřeba je uvedena bez splátek státních pokladničních poukázek.</t>
  </si>
  <si>
    <t>Graf II.13A</t>
  </si>
  <si>
    <t>Graf II.13B</t>
  </si>
  <si>
    <t>Graf II.13C</t>
  </si>
  <si>
    <t>Graf II.13D</t>
  </si>
  <si>
    <t>10th percentile</t>
  </si>
  <si>
    <t>25th percentile</t>
  </si>
  <si>
    <t>75th percentile</t>
  </si>
  <si>
    <t>90th percentile</t>
  </si>
  <si>
    <t>Financial surpluses/deficits by sector and deflation gap</t>
  </si>
  <si>
    <t>Note: FA and CA refer to the balancing items on the financial account and capital account respectively. The two balancing items measure the sector’s financial surpluses/deficits in the given period and should be equal in theory. The differences in the indicators are due to measurement errors and statistical discrepancies. The deflation gap is the difference between the private sector surplus and the general government deficit.</t>
  </si>
  <si>
    <t>Deflation gap –  capital account (CA)</t>
  </si>
  <si>
    <t>Deflation gap –  financial account (FA)</t>
  </si>
  <si>
    <t>(%; figures for 2013)</t>
  </si>
  <si>
    <t>Note: Loans to private non-financial sector include also loans from non-banks.</t>
  </si>
  <si>
    <t>General lending standards in the Czech Republic</t>
  </si>
  <si>
    <t>Note: The data represent the difference between the market share of banks which reported a tightening of the credit standards and banks  that reported an easing of the credit standards in the past three months. More details on the indicator methodology can be found on the CNB website.</t>
  </si>
  <si>
    <t>Ratio of private sector debt service to GDP</t>
  </si>
  <si>
    <t>Source: BIS Annual Report 2012/2013, HBS 2012, CNB</t>
  </si>
  <si>
    <t>Government debt-to-GDP ratio, gross government borrowing needs and net foreign government debt</t>
  </si>
  <si>
    <t>Note: CNB estimates used for the debt-to-GDP ratio for 2014–2016 and MF CR estimates used for central government borrowing needs, which are gross of repayments of T-bills.</t>
  </si>
  <si>
    <t>Pozn.: Úvěry do soukromého sektoru zahrnují všechny závazky vůči všem finančním institucím, nikoli jen bankám.</t>
  </si>
  <si>
    <t>Nominální HDP ve vybraných zemích</t>
  </si>
  <si>
    <t xml:space="preserve">Pozn.:  Pro období 2014 -2015 je použita prognóza. </t>
  </si>
  <si>
    <t>Nominal GDP in selected countries</t>
  </si>
  <si>
    <t>Source: IMF (World Economic Outlook, April 2014) and CNB (May 2014 macroeconomic forecast)</t>
  </si>
  <si>
    <t>Průměr 1995–2007</t>
  </si>
  <si>
    <t>Average 1995–2007</t>
  </si>
  <si>
    <t>Note: The data for CZ are estimates only. The long-term average for CZ is for 2004–2007. Debt service includes interest as well as repayments of principal.</t>
  </si>
  <si>
    <t>Deflační mezera – Finanční účet (FÚ)</t>
  </si>
  <si>
    <t>Deflační mezera – Kapitálový účet (KÚ)</t>
  </si>
  <si>
    <t>Medián</t>
  </si>
  <si>
    <t>Pramen: MMF (World Economic Outlook, duben 2014) a makroekonomická prognóza ČNB z května 2014</t>
  </si>
  <si>
    <t>Zahr. dluh / HDP</t>
  </si>
  <si>
    <t>Note:  Forecast used for 2014–2015.</t>
  </si>
  <si>
    <t>Non-financial corporations</t>
  </si>
  <si>
    <t>(year-on-year change in %)</t>
  </si>
  <si>
    <t xml:space="preserve">Poměr úvěrů do soukromého nefinančního sektoru k HDP </t>
  </si>
  <si>
    <t>(credit-to-GDP ratio)</t>
  </si>
  <si>
    <t>Ratio of loans to private non-financial sector to GDP</t>
  </si>
  <si>
    <t xml:space="preserve">(roční klouzavé úhrny k HDP; v %) </t>
  </si>
  <si>
    <t>(annual moving totals as a ratio to GDP; %)</t>
  </si>
  <si>
    <t>Graf II.14</t>
  </si>
  <si>
    <t>Mean</t>
  </si>
  <si>
    <t>Interquartile range</t>
  </si>
  <si>
    <t>Percentage of loss-making corporations (rhs)</t>
  </si>
  <si>
    <t>Vývoj RoE po zdanění a procento nefinančních podniků ve ztrátě</t>
  </si>
  <si>
    <t>Průměr</t>
  </si>
  <si>
    <t>kvartilové rozpětí</t>
  </si>
  <si>
    <t>Kvartilové rozpětí</t>
  </si>
  <si>
    <t>Procento podniků ve ztrátě (pravá osa)</t>
  </si>
  <si>
    <t>Pramen: ČSÚ, výpočty ČNB</t>
  </si>
  <si>
    <t>Pozn.: Výsledky jsou založeny na výběrovém souboru podniků.</t>
  </si>
  <si>
    <t>Chart II.14</t>
  </si>
  <si>
    <t>After-tax RoE and percentage of loss-making non-financial corporations</t>
  </si>
  <si>
    <t>Source: CZSO, CNB calculation</t>
  </si>
  <si>
    <t>Note: The results are based on a sample of corporations.</t>
  </si>
  <si>
    <t>Graf II.15</t>
  </si>
  <si>
    <t>Margin rate</t>
  </si>
  <si>
    <t>Investment rate (right-hand scale)</t>
  </si>
  <si>
    <t>Míra marže a míra investic</t>
  </si>
  <si>
    <t>Míra marže</t>
  </si>
  <si>
    <t>Míra investic (pravá osa)</t>
  </si>
  <si>
    <t>(v % hrubé přidané hodnoty sektoru; počítáno z ročních klouzavých úhrnů)</t>
  </si>
  <si>
    <t>Pramen: ČSÚ, čtvrtletní národní účty</t>
  </si>
  <si>
    <t>Pozn.: Míra marže = hrubý provozní přebytek ku hrubé přidané hodnotě sektoru. Míra investic = tvorba hrubého fixního kapitálu k hrubé přidané hodnotě sektoru.</t>
  </si>
  <si>
    <t>Chart II.15</t>
  </si>
  <si>
    <t>Margin rate and investment rate</t>
  </si>
  <si>
    <t>(as % of gross value added of sector; calculated from annual moving totals)</t>
  </si>
  <si>
    <t>Source: CZSO, quarterly national accounts</t>
  </si>
  <si>
    <t>Note: Margin rate = gross operating surplus/gross value added of sector. Investment rate = gross fixed capital formation/gross value added of sector.</t>
  </si>
  <si>
    <t>Graf II.16</t>
  </si>
  <si>
    <t>Vývoj RoE po zdanění ve vybraných odvětvích</t>
  </si>
  <si>
    <t>Manufacturing</t>
  </si>
  <si>
    <t>Zpracovatelský
průmysl</t>
  </si>
  <si>
    <t>Automotive industry</t>
  </si>
  <si>
    <t>Automobilový průmysl</t>
  </si>
  <si>
    <t>E, G, H and S supply</t>
  </si>
  <si>
    <t>Výroba a rozvod
E,P,T a KV</t>
  </si>
  <si>
    <t>Electricity</t>
  </si>
  <si>
    <t>Elektřina</t>
  </si>
  <si>
    <t>Construction</t>
  </si>
  <si>
    <t xml:space="preserve">Stavebnictví </t>
  </si>
  <si>
    <t>Transport excl. Czech Railways</t>
  </si>
  <si>
    <t xml:space="preserve">Doprava
bez Českých drah  </t>
  </si>
  <si>
    <t>Real estate</t>
  </si>
  <si>
    <t>Nemovitosti</t>
  </si>
  <si>
    <t>Pozn.: E, P, T a KV jsou elektřina, plyn, teplo a kanalizační vody. Výsledky jsou založeny na výběrovém souboru podniků, segment developerských projektů je zahrnut do výsledků stavebnictví. Automobilový průmysl zahrnuje podniky v odvětví NACE 29.</t>
  </si>
  <si>
    <t>Chart II.16</t>
  </si>
  <si>
    <t>After-tax RoE in selected branches of activity</t>
  </si>
  <si>
    <t>Source: CZSO, CNB</t>
  </si>
  <si>
    <t>Note: E, G, H and S are electricity, gas, heat and sewerage. The results are based on a sample of corporations. Property development projects are included under construction. The automotive industry contains companies in NACE 29.</t>
  </si>
  <si>
    <t>Graf II.17</t>
  </si>
  <si>
    <t>Obchodní marže ve vybraných odvětvích</t>
  </si>
  <si>
    <t>(v % tržeb)</t>
  </si>
  <si>
    <t>Podniky celkem</t>
  </si>
  <si>
    <t>Zpracovatelský průmysl</t>
  </si>
  <si>
    <t>Stavebnictví</t>
  </si>
  <si>
    <t>Pramen: ČSÚ</t>
  </si>
  <si>
    <t>Pozn.: Výsledky jsou založeny na výběrovém souboru podniků. Automobilový průmysl zahrnuje podniky v odvětví NACE 29. Nemovitosti zahrnují podniky provádějící činnosti v oblasti nemovitostí.</t>
  </si>
  <si>
    <t>Chart II.17</t>
  </si>
  <si>
    <t>Margins on sales in selected branches of activity</t>
  </si>
  <si>
    <t>(as % of sales)</t>
  </si>
  <si>
    <t>Source: CZSO</t>
  </si>
  <si>
    <t>Note: The results are based on a sample of corporations. The automotive industry comprises companies in NACE 29.</t>
  </si>
  <si>
    <t>Graf II.18</t>
  </si>
  <si>
    <t>Vývoj 12M míry defaultu bankovních úvěrů nefinančním podnikům</t>
  </si>
  <si>
    <t>Chart II.18</t>
  </si>
  <si>
    <t>12-month default rate on bank loans to non-financial corporations</t>
  </si>
  <si>
    <t>Graf II.19</t>
  </si>
  <si>
    <t>Podíl bankovních úvěrů v selhání v sektoru nefinančních podniků</t>
  </si>
  <si>
    <t>Chart II.19</t>
  </si>
  <si>
    <t>NPL ratio for bank loans in the non-financial corporations sector</t>
  </si>
  <si>
    <t>Graf II.20</t>
  </si>
  <si>
    <t>Non-performing loans</t>
  </si>
  <si>
    <t>Loans more than 90 days past due</t>
  </si>
  <si>
    <t>Bankovní úvěry v selhání v členění podle roku poskytnutí úvěru</t>
  </si>
  <si>
    <t>Úvěry v selhání</t>
  </si>
  <si>
    <t>Úvěry v prodlení se splácením více než 90 dní</t>
  </si>
  <si>
    <t>before 2008</t>
  </si>
  <si>
    <t>před 2008</t>
  </si>
  <si>
    <t>(v %; bankovní úvěry k 31.12.2013)</t>
  </si>
  <si>
    <t>Chart II.20</t>
  </si>
  <si>
    <t>Bank NPLs broken down by year of loan provision</t>
  </si>
  <si>
    <t>(%; NPLs as of 31 December 2013)</t>
  </si>
  <si>
    <t>Graf II.21</t>
  </si>
  <si>
    <t>Podíl bankovních úvěrů v selhání ve vybraných odvětvích</t>
  </si>
  <si>
    <t>Total</t>
  </si>
  <si>
    <t>Celkem</t>
  </si>
  <si>
    <t>Agriculture</t>
  </si>
  <si>
    <t>Zemědělství</t>
  </si>
  <si>
    <t xml:space="preserve">Mining and quarrying </t>
  </si>
  <si>
    <t>Těžba a dobývání</t>
  </si>
  <si>
    <t>Zpracovatelský
 průmysl</t>
  </si>
  <si>
    <t>Electricity, gas and
 water supply</t>
  </si>
  <si>
    <t>Energie, plyn, voda</t>
  </si>
  <si>
    <t>Trade</t>
  </si>
  <si>
    <t>Obchod</t>
  </si>
  <si>
    <t>Transport</t>
  </si>
  <si>
    <t>Doprava</t>
  </si>
  <si>
    <t>Other services</t>
  </si>
  <si>
    <t>Ostatní služby</t>
  </si>
  <si>
    <t>Chart II.21</t>
  </si>
  <si>
    <t>NPL ratios for bank loans in selected branches of activity</t>
  </si>
  <si>
    <t>Graf II.22</t>
  </si>
  <si>
    <t>Micro-enterprises (1)</t>
  </si>
  <si>
    <t>Small enterprises (2)</t>
  </si>
  <si>
    <t>Medium-sized enterprises (3)</t>
  </si>
  <si>
    <t>Large enterprises</t>
  </si>
  <si>
    <t>SMEs (1–3)</t>
  </si>
  <si>
    <t>Podíl bankovních úvěrů v selhání v členění podle velikosti nefinančního podniku</t>
  </si>
  <si>
    <t>Mikro podniky (1)</t>
  </si>
  <si>
    <t>Malé podniky (2)</t>
  </si>
  <si>
    <t>Střední podniky (3)</t>
  </si>
  <si>
    <t>Velké podniky</t>
  </si>
  <si>
    <t>MSP: kategorie (1) až (3)</t>
  </si>
  <si>
    <t>(v % dané kategorie)</t>
  </si>
  <si>
    <t>Pozn.: Členění dostupné v databázi CRÚ neumožňuje zcela přesné vymezení jednotlivých kategorií podniků v souladu s platnými definicemi. Kategorie jsou proto aproximovány pomocí následujících kritérií. Mikropodniky: 1–9 zaměstnanců + obrat do 50 mil. Kč, malé podniky: 10–49 zaměstnanců + obrat do 300 mil. Kč, střední podniky: 50–249 zaměstnanců + obrat do 1 mld. Kč, velké podniky: ostatní.</t>
  </si>
  <si>
    <t>Chart II.22</t>
  </si>
  <si>
    <t>NPL ratios for bank loans by non-financial corporation size</t>
  </si>
  <si>
    <t>(as % of given category)</t>
  </si>
  <si>
    <t>Note: The breakdown available in the CCR database does not allow entirely exact categorisation of corporations in accordance with the valid definitions. The categories are therefore approximated using the following criteria. Micro-enterprises: 1–9 employees + turnover &lt; CZK 50 million; small enterprises: 10–49 employees + turnover &lt; CZK 300 million; medium-sized enterprises: 50–249 employees + turnover &lt; CZK 1 billion; large enterprises: the rest.</t>
  </si>
  <si>
    <t>Graf II.1 Box</t>
  </si>
  <si>
    <t>Vývoj RoE po zdanění podle velikosti podniku</t>
  </si>
  <si>
    <t>Micro-enterprises</t>
  </si>
  <si>
    <t>Mikro podniky</t>
  </si>
  <si>
    <t>Small enterprises</t>
  </si>
  <si>
    <t>Malé podniky</t>
  </si>
  <si>
    <t>Medium-sized enterprises</t>
  </si>
  <si>
    <t>Střední podniky</t>
  </si>
  <si>
    <t>Pozn.: Výsledky jsou založeny na výběrovém souboru podniků. Mikro podniky = 0–9 zaměstnanců + obrat do 50 mil. Kč, malé podniky = 10–49 zaměstnanců + obrat do 250 mil. Kč, střední podniky = 50–249 zaměstnanců + obrat do 1 250 mil. Kč, velké podniky = ostatní.</t>
  </si>
  <si>
    <t>Chart II.1 Box</t>
  </si>
  <si>
    <t>After-tax RoE by enterprise size</t>
  </si>
  <si>
    <t>Note: The results are based on a sample of corporations. Micro-enterprises: 1–9 employees + turnover &lt; CZK 50 million; small enterprises: 10–49 employees + turnover &lt; CZK 250 million; medium-sized enterprises: 50–249 employees + turnover &lt; CZK 1.25 billion; large enterprises: the rest.</t>
  </si>
  <si>
    <t>Graf II.2 Box</t>
  </si>
  <si>
    <t>Podíl podniků ve ztrátě v členění podle velikosti</t>
  </si>
  <si>
    <t>Chart II.2 Box</t>
  </si>
  <si>
    <t>Share of loss-making enterprises by size</t>
  </si>
  <si>
    <t>Graf II.3 Box</t>
  </si>
  <si>
    <t>Spread 1</t>
  </si>
  <si>
    <t>Spread 2</t>
  </si>
  <si>
    <t>Úrokové rozpětí mezi průměrnými sazbami na nové malé a velké úvěry</t>
  </si>
  <si>
    <t>Úrokové rozpětí 1</t>
  </si>
  <si>
    <t>Úrokové rozpětí 2</t>
  </si>
  <si>
    <t>Pozn.: Úrokové rozpětí 1: rozdíl mezi průměrnými sazbami na úvěry do 7,5 mil. Kč a nad 30 mil. Kč. Úrokové rozpětí 2: rozdíl mezi průměrnými sazbami na úvěry do a nad 30 mil. Kč.</t>
  </si>
  <si>
    <t>Chart II.3 Box</t>
  </si>
  <si>
    <t>Spread between average interest rates on new small and large loans</t>
  </si>
  <si>
    <t>Note: Spread 1: difference between average interest rates on loans of less than CZK 7.5 million and loans of more than CZK 30 million. Spread 2: difference between average interest rates on loans of less than CZK 30 million and loans of more than CZK 30 million.</t>
  </si>
  <si>
    <t>Graf II.4 Box</t>
  </si>
  <si>
    <t>Econ. situation: 1–99 empl.</t>
  </si>
  <si>
    <t>Econ. situation: 2,000–4,999 empl.</t>
  </si>
  <si>
    <t>Econ. situation in next 6 months: 1–99 empl.</t>
  </si>
  <si>
    <t>Econ. situation in next 6 months: 2,000–4,999 empl.</t>
  </si>
  <si>
    <t>Hodnocení ekonomické situace v průmyslových podnicích v závislosti na jejich velikosti</t>
  </si>
  <si>
    <t>Ekonom. situace: 1–99 zam.</t>
  </si>
  <si>
    <t>Ekonom. situace: 2 000–4 999 zam.</t>
  </si>
  <si>
    <t>Ekonom. situace v příštích 6 měsících: 1–99 zam.</t>
  </si>
  <si>
    <t>Ekonom. situace v příštích 6 měsících: 2 000–4 999 zam.</t>
  </si>
  <si>
    <t>(saldo mezi % podniků uvádějících zlepšení a zhoršení)</t>
  </si>
  <si>
    <t>Chart II.4 Box</t>
  </si>
  <si>
    <t>Assessment of the economic situation in industrial corporations in relation to their size</t>
  </si>
  <si>
    <t>(net percentage of corporations reporting improvement versus deterioration)</t>
  </si>
  <si>
    <t>Graf II.23</t>
  </si>
  <si>
    <t>Loans from non-financial corporations</t>
  </si>
  <si>
    <t>Short-term loans from banks and CUs</t>
  </si>
  <si>
    <t>Long-term loans from banks and CUs</t>
  </si>
  <si>
    <t>Short-term loans from OFIs</t>
  </si>
  <si>
    <t>Long-term loans from OFIs</t>
  </si>
  <si>
    <t>Loans, total</t>
  </si>
  <si>
    <t>Loans and bonds, total</t>
  </si>
  <si>
    <t>Dynamika půjček poskytnutých nefinančním podnikům a dynamika emitovaných dluhopisů</t>
  </si>
  <si>
    <t>Půjčky od nefinančních podniků</t>
  </si>
  <si>
    <t>Krátkodobé půjčky od bank a DZ</t>
  </si>
  <si>
    <t>Dlouhodobé půjčky od bank a DZ</t>
  </si>
  <si>
    <t>Krátkodobé půjčky od ostatních fin. zprostředkovatelů</t>
  </si>
  <si>
    <t>Dlouhodobé půjčky od ostatních fin. zprostředkovatelů</t>
  </si>
  <si>
    <t>Půjčky celkem</t>
  </si>
  <si>
    <t>Půjčky a emitované dluhopisy celkem</t>
  </si>
  <si>
    <t>(v mld. Kč; meziroční změna)</t>
  </si>
  <si>
    <t>Pramen: ČNB, čtvrtletní finanční účty</t>
  </si>
  <si>
    <t>Pozn.: Nárůst půjček od ostatních finančních zprostředkovatelů při téměř identickém poklesu půjček od nefinančních podniků v posledních letech má čistě metodický, nikoli ekonomický charakter. Se vznikem holdingových struktur dochází v souladu s metodikou ESA 95 k postupné sektorové reklasifikaci holdingových (mateřských) společností ze sektoru nefinančních podniků do subsektoru finančních institucí Ostatní finanční zprostředkovatelé.</t>
  </si>
  <si>
    <t>Chart II.23</t>
  </si>
  <si>
    <t>Growth in loans to non-financial corporations and growth in bonds issued</t>
  </si>
  <si>
    <t>(year-on-year change in CZK billions)</t>
  </si>
  <si>
    <t>Source: CNB, quarterly financial accounts</t>
  </si>
  <si>
    <t>Note: The growth in loans from OFIs amid an almost identical decline in loans from non-financial corporations in recent years is purely methodological, not economic, in nature. Holding (parent) companies are gradually being reclassified from the non-financial corporations sector to the other financial intermediaries subsector.</t>
  </si>
  <si>
    <t>Graf II.24</t>
  </si>
  <si>
    <t>Nominal interest rate</t>
  </si>
  <si>
    <t>Real interest rate (ex post CPI)</t>
  </si>
  <si>
    <t>Real interest rate (ex post PPI)</t>
  </si>
  <si>
    <t>Srovnání nominální a reálné sazby u bankovních úvěrů poskytnutých nefinančním podnikům</t>
  </si>
  <si>
    <t>Nominální úroková sazba</t>
  </si>
  <si>
    <t>Reálná úroková sazba (ex post CPI)</t>
  </si>
  <si>
    <t>Reálná úroková sazba (ex post PPI)</t>
  </si>
  <si>
    <t>Pozn.: Průměrné sazby na korunové úvěry, stavy obchodů. Reálná úroková sazba je získána ex post deflováním nominální úrokové sazby pomocí míry inflace měřené indexem spotřebitelských cen (CPI) a cen průmyslových výrobců (PPI).</t>
  </si>
  <si>
    <t>Chart II.24</t>
  </si>
  <si>
    <t>Comparison of nominal real interest rates on bank loans to non-financial corporations</t>
  </si>
  <si>
    <t>Note: Average rates on koruna loans, stock data. The real interest rates is obtained ex post by deflating nominal interest rates using the inflation rate as measured by the consumer price index (CPI) and the industrial producer price index (PPI).</t>
  </si>
  <si>
    <t>Graf II.25</t>
  </si>
  <si>
    <t>Míry koncentrace dluhopisů emitovaných českými nefinančními podniky</t>
  </si>
  <si>
    <t>Herfindahl-Hirschman index</t>
  </si>
  <si>
    <t>Herfindahlův-Hirschmanův index</t>
  </si>
  <si>
    <t>(maximum = 1)</t>
  </si>
  <si>
    <r>
      <t>C</t>
    </r>
    <r>
      <rPr>
        <vertAlign val="subscript"/>
        <sz val="8"/>
        <rFont val="Arial"/>
        <family val="2"/>
        <charset val="238"/>
      </rPr>
      <t>(10)</t>
    </r>
    <r>
      <rPr>
        <sz val="8"/>
        <rFont val="Arial"/>
        <family val="2"/>
        <charset val="238"/>
      </rPr>
      <t xml:space="preserve"> index</t>
    </r>
  </si>
  <si>
    <t>Pozn.: Výsledky jsou založeny na výběrovém souboru podniků. C(10) index ukazuje podíl deseti největších emitentů na celkově emitovaných dluhopisech. Jako vstupní data do Herfindahlova-Hirschmanova indexu vstupují čtverce podílů jednotlivých emitentů na celkových emitovaných dluhopisech. Hodnoty indexu nad 0,25 jsou obecně považovány za příznak velmi vysoké míry koncetrace.</t>
  </si>
  <si>
    <t>Chart  II.25</t>
  </si>
  <si>
    <t>Concentration of bonds issued by Czech non-financial corporations</t>
  </si>
  <si>
    <t>Note: The results are based on a sample of corporations. The C(10) index shows the share of the ten largest issuers in total bonds issued. The input data for the Herfindahl-Hirschman index are the squares of the shares of individual issuers in total bonds issued. An index of greater than 0.25 is generally regarded as a sign of very high concentration.</t>
  </si>
  <si>
    <t>Graf II.26</t>
  </si>
  <si>
    <t>Number of registered issuers (CSDB)</t>
  </si>
  <si>
    <t>Number of issuers with non-zero issue value (CSDB)</t>
  </si>
  <si>
    <t>Number of issuers (CZSO sample)</t>
  </si>
  <si>
    <t>Počet nefinančních podniků emitujících dluhopisy</t>
  </si>
  <si>
    <t>Počet registrovaných emitentů (CSDB)</t>
  </si>
  <si>
    <t>Počet emitentů s nenulovou hodnotou emise (CSDB)</t>
  </si>
  <si>
    <t>Počet emitentů (výběrový soubor ČSÚ)</t>
  </si>
  <si>
    <t>(v jednotkách právnických osob)</t>
  </si>
  <si>
    <t>Pramen: ECB CSDB, ČSÚ</t>
  </si>
  <si>
    <t>Pozn.: CSDB je databáze spravovaná ECB a obsahuje mj. informace o cenných papírech emitovaných v rámci Evropské unie nebo papírech obchodovaných v tomto teritoriu. Údaje za ČR jsou verifikovány pomocí dat z Centrálního depozitáře cenných papírů a.s. Počet emitentů z výběrových dat ČSÚ obsahuje také podniky s vydanými směnkami.</t>
  </si>
  <si>
    <t>Chart II.26</t>
  </si>
  <si>
    <t>Number of bond-issuing non-financial corporations</t>
  </si>
  <si>
    <t>(in units of legal entities)</t>
  </si>
  <si>
    <t>Source: ECB CSDB, CSO</t>
  </si>
  <si>
    <t>Note: The CSDB is a database administered by the ECB and contains, among other things, information on securities issued and traded in the EU. The data for the Czech Republic are verified using data from the Central Securities Depository Prague. The number of issuers based on CZSO sample data also contains companies that have issued bills of exchange.</t>
  </si>
  <si>
    <t>Graf II.27</t>
  </si>
  <si>
    <t>Meziroční tempo růstu bankovních úvěrů nefinančním podnikům</t>
  </si>
  <si>
    <t>Chart II.27</t>
  </si>
  <si>
    <t>Year-on-year growth in bank loans to non-financial corporations</t>
  </si>
  <si>
    <t>Graf II.28</t>
  </si>
  <si>
    <t>Foreign currency bank loans (rate of growth)</t>
  </si>
  <si>
    <t>Share of foreign currency loans</t>
  </si>
  <si>
    <t>Bank loans, total (rate of growth)</t>
  </si>
  <si>
    <t>Share of foreign currency loans for 1,000 largest exporters</t>
  </si>
  <si>
    <t>Meziroční tempo růstu úvěrů v cizích měnách a jejich podíl na celkových bankovních úvěrech nefinančních podniků</t>
  </si>
  <si>
    <t>Bankovní úvěry v cizích měnách (tempo růstu)</t>
  </si>
  <si>
    <t>Podíl úvěrů v cizích měnách</t>
  </si>
  <si>
    <t>Bankovní úvěry celkem (tempo růstu)</t>
  </si>
  <si>
    <t>Podíl úvěrů v cizích měnách u 1 000 největších exportérů</t>
  </si>
  <si>
    <t>Chart II.28</t>
  </si>
  <si>
    <t>Year-on-year growth in foreign currency loans and their share in total bank loans to non-financial corporations</t>
  </si>
  <si>
    <t>Graf II.29</t>
  </si>
  <si>
    <t>1,000 largest exporters</t>
  </si>
  <si>
    <t>Non-financial corporations, total</t>
  </si>
  <si>
    <t>Podíl bankovních úvěrů v selhání u skupiny 1 000 největších exportérů</t>
  </si>
  <si>
    <t>1 000 největších exportérů</t>
  </si>
  <si>
    <t>Nefinanční podniky celkem</t>
  </si>
  <si>
    <t>Chart II.29</t>
  </si>
  <si>
    <t>Non-performing bank loans ratio for the 1,000 largest exporters</t>
  </si>
  <si>
    <t>Note: 2013f12 is the October 2012/November 2012 forecast for 2013. The CIS item includes Ukraine even though it is no longer a member of the CIS.</t>
  </si>
  <si>
    <t>Graf II.30</t>
  </si>
  <si>
    <t>Year-on-year average nominal wage growth</t>
  </si>
  <si>
    <t>Year-on-year employment growth</t>
  </si>
  <si>
    <t>Year-on-year average real wage growth</t>
  </si>
  <si>
    <t>Unemployment rate (ILO)</t>
  </si>
  <si>
    <t>Vývoj nominálních a reálných mezd, míry nezaměstnanosti a zaměstnanosti</t>
  </si>
  <si>
    <t>Mzr. změna průměrné nominální mzdy</t>
  </si>
  <si>
    <t>Mzr. změna zaměstnanosti (pravá osa)</t>
  </si>
  <si>
    <t>Mzr. změna průměrné reálné mzdy</t>
  </si>
  <si>
    <t>Všeobecná míra nezaměstnanosti (ILO)</t>
  </si>
  <si>
    <t>(v %)</t>
  </si>
  <si>
    <r>
      <t xml:space="preserve">Pozn.: Obecná míra nezaměstnanosti je sezonně očištěna. Přerušované čáry ukazují vývoj proměnných při realizaci </t>
    </r>
    <r>
      <rPr>
        <i/>
        <sz val="9"/>
        <rFont val="Arial"/>
        <family val="2"/>
        <charset val="238"/>
      </rPr>
      <t>Základního scénáře</t>
    </r>
    <r>
      <rPr>
        <sz val="9"/>
        <rFont val="Arial"/>
        <family val="2"/>
        <charset val="238"/>
      </rPr>
      <t xml:space="preserve">. </t>
    </r>
  </si>
  <si>
    <t>Chart II.30</t>
  </si>
  <si>
    <t>Nominal and real wage growth, employment growth and the unemployment rate</t>
  </si>
  <si>
    <r>
      <t xml:space="preserve">Note: The unemployment rate is seasonally adjusted. Dashed lines indicate the evolution of the variables under the </t>
    </r>
    <r>
      <rPr>
        <i/>
        <sz val="9"/>
        <rFont val="Arial"/>
        <family val="2"/>
        <charset val="238"/>
      </rPr>
      <t>Baseline Scenario</t>
    </r>
    <r>
      <rPr>
        <sz val="9"/>
        <rFont val="Arial"/>
        <family val="2"/>
        <charset val="238"/>
      </rPr>
      <t>.</t>
    </r>
  </si>
  <si>
    <t>Graf II.31</t>
  </si>
  <si>
    <t>Debt / financial assets</t>
  </si>
  <si>
    <t>Debt / gross disposable income</t>
  </si>
  <si>
    <t>Debt / GDP</t>
  </si>
  <si>
    <t>Net interest / gross disposable income (right-hand scale)</t>
  </si>
  <si>
    <t>Net financial assets / GDP</t>
  </si>
  <si>
    <t>Ukazatele zadluženosti domácností</t>
  </si>
  <si>
    <t>Dluh / finanční aktiva</t>
  </si>
  <si>
    <t>Dluh / hrubý disponibilní důchod</t>
  </si>
  <si>
    <t>Dluh / HDP</t>
  </si>
  <si>
    <t>Čisté placené úroky / hrubý disponibilní důchod (p.o.)</t>
  </si>
  <si>
    <t>Čistá finanční aktiva / HDP</t>
  </si>
  <si>
    <t>Pramen: ČNB, ČSÚ</t>
  </si>
  <si>
    <t>Pozn.: Údaje o čistých úrokových platbách nezohledňují nebankovní instituce.</t>
  </si>
  <si>
    <t>Chart II.31</t>
  </si>
  <si>
    <t>Household debt ratios</t>
  </si>
  <si>
    <t>Note: The net interest payments data do not cover non-bank financial intermediaries.</t>
  </si>
  <si>
    <t>Graf II.32</t>
  </si>
  <si>
    <t>Meziroční tempo růstu bankovních úvěrů obyvatelstvu</t>
  </si>
  <si>
    <t>Chart II.32</t>
  </si>
  <si>
    <t>Year-on-year growth in bank loans to households</t>
  </si>
  <si>
    <t>Graf II.33</t>
  </si>
  <si>
    <t>Mortgage loan (income per consumption unit)</t>
  </si>
  <si>
    <t>Mortgage loan (absolute income)</t>
  </si>
  <si>
    <t>Consumer credit or other loan (income per consumption unit)</t>
  </si>
  <si>
    <t>Consumer credit or other loan (absolute income)</t>
  </si>
  <si>
    <t>Podíl domácností s úvěrem podle různě definovaných příjmových kvintilů</t>
  </si>
  <si>
    <t>Hypoteční úvěr (příjmy na spotřební jednotku)</t>
  </si>
  <si>
    <t>Hypoteční úvěr (absolutní příjmy)</t>
  </si>
  <si>
    <t>Spotřebitelský nebo jiný úvěr (příjmy na spotřební jednotku)</t>
  </si>
  <si>
    <t>Spotřebitelský nebo jiný úvěr (absolutní příjmy)</t>
  </si>
  <si>
    <t>1st quintile</t>
  </si>
  <si>
    <t>1. kvintil</t>
  </si>
  <si>
    <t>2nd quintile</t>
  </si>
  <si>
    <t>2. kvintil</t>
  </si>
  <si>
    <t>3rd quintile</t>
  </si>
  <si>
    <t>3. kvintil</t>
  </si>
  <si>
    <t>4th quintile</t>
  </si>
  <si>
    <t>4. kvintil</t>
  </si>
  <si>
    <t>5th quintile</t>
  </si>
  <si>
    <t>5. kvintil</t>
  </si>
  <si>
    <t>Pramen: SRÚ 2012, výpočty ČNB</t>
  </si>
  <si>
    <t>Pozn.: Příjmové kvintily byly vytvořeny jak podle absolutní výše příjmů (světle modré a světle červené sloupce), tak podle příjmů na spotřební jednotku (tmavě modré a tmavě červené sloupce). Spotřební jednotka (SJ) je definována dle OECD, kde celou spotřební jednotku tvoří jen hlava domácnosti, děti do 13 let mají váhu 0,5 SJ a ostatní osoby 0,7 SJ.</t>
  </si>
  <si>
    <t>Chart II.33</t>
  </si>
  <si>
    <t>Shares of households with loans according to different income quintile definitions</t>
  </si>
  <si>
    <t>Source: 2012 Household Budget Statistics, CNB calculation</t>
  </si>
  <si>
    <t>Note: The income quintiles were based on absolute income – light green and orange columns – and on income per consumption unit – dark green and red columns. Consumption unit is defined according to the OECD, with the whole unit consisting only of the head of household.</t>
  </si>
  <si>
    <t>Tab. II.1</t>
  </si>
  <si>
    <t>Vývoj podílu splátek k čistým příjmům domácností podle příjmových decilů a rovnoměrnost rozdělení čistých příjmů mezi domácnostmi.</t>
  </si>
  <si>
    <t>Ukazatel/Skupina domácností</t>
  </si>
  <si>
    <t>rok</t>
  </si>
  <si>
    <t>Splátky/čistý příjem</t>
  </si>
  <si>
    <t>Decil</t>
  </si>
  <si>
    <t>1.</t>
  </si>
  <si>
    <t>2.</t>
  </si>
  <si>
    <t>3.</t>
  </si>
  <si>
    <t>4.</t>
  </si>
  <si>
    <t>5.</t>
  </si>
  <si>
    <t>6.</t>
  </si>
  <si>
    <t>7.</t>
  </si>
  <si>
    <t>8.</t>
  </si>
  <si>
    <t>9.</t>
  </si>
  <si>
    <t>10.</t>
  </si>
  <si>
    <t>Giniho koeficient čistých příjmů</t>
  </si>
  <si>
    <t>Domácnosti</t>
  </si>
  <si>
    <t>s úvěrem</t>
  </si>
  <si>
    <t>všechny</t>
  </si>
  <si>
    <t>Pramen: Statistika rodinných účtů ČSÚ, výpočty ČNB</t>
  </si>
  <si>
    <t>Pozn.:  Průměrný podíl splátek k čistým příjmům je uveden pro domácnosti s nějakým úvěrem. Do příjmových decilů jsou domácnosti rozděleny bez ohledu na to, jestli mají úvěr. Giniho koeficient čistých příjmů nabývá hodnoty 0 % až 100 %, nižší hodnota znamená větší rovnost čistých příjmů.</t>
  </si>
  <si>
    <t>Table II.1</t>
  </si>
  <si>
    <t>Ratio of households' loan repayments to net income by income decile and equality of the distribution of net income among households</t>
  </si>
  <si>
    <t>Indicator/Group of households</t>
  </si>
  <si>
    <t>year</t>
  </si>
  <si>
    <t>Repayments/net income</t>
  </si>
  <si>
    <t>Decile</t>
  </si>
  <si>
    <t>1st</t>
  </si>
  <si>
    <t>2nd</t>
  </si>
  <si>
    <t>3rd</t>
  </si>
  <si>
    <t>4th</t>
  </si>
  <si>
    <t>5th</t>
  </si>
  <si>
    <t>6th</t>
  </si>
  <si>
    <t>7th</t>
  </si>
  <si>
    <t>8th</t>
  </si>
  <si>
    <t>9th</t>
  </si>
  <si>
    <t>10th</t>
  </si>
  <si>
    <t>Gini coefficient of net income</t>
  </si>
  <si>
    <t>Households</t>
  </si>
  <si>
    <t>with loans</t>
  </si>
  <si>
    <t>all</t>
  </si>
  <si>
    <t>Source: CZSO Household Budget Statistics, CNB calculation</t>
  </si>
  <si>
    <t>Note: The average ratio of repayments to net income is given for households with some sort of loan. Households are divided into income deciles regardless of whether they have a loan. The Gini coefficient of net income takes values of 0%–100%, with a lower value meaning greater equality of net income.</t>
  </si>
  <si>
    <t>Graf II.34</t>
  </si>
  <si>
    <t>Average value of loan</t>
  </si>
  <si>
    <t>Problem loans</t>
  </si>
  <si>
    <t>Závislost podílu problémových úvěrů na průměrné výši hypotečního úvěru v krajích</t>
  </si>
  <si>
    <t>Výše úvěru</t>
  </si>
  <si>
    <t>Podíl problémových úvěrů</t>
  </si>
  <si>
    <t>(osa x: průměrná výše hypotéky v mil. Kč; osa y: podíl problémových úvěrů v %)</t>
  </si>
  <si>
    <t>Pramen: Bankovní registr klientských informací, výpočty ČNB</t>
  </si>
  <si>
    <t>Pozn.: Stav k 31.12. 2013. Problémový úvěr byl k uvedenému datu 90 nebo více dní po splatnosti.</t>
  </si>
  <si>
    <t>Chart II.34</t>
  </si>
  <si>
    <t>Correlation between the problem loan ratio and the average loan value in regions</t>
  </si>
  <si>
    <t>(average loan value in CZK millions on x axis; problem loan ratio in % on y axis)</t>
  </si>
  <si>
    <t>Source: BRCI, CNB calculation</t>
  </si>
  <si>
    <t>Note: As of 31 December 2013. A problem loan was 90 or more days past due.</t>
  </si>
  <si>
    <t>Graf II.35</t>
  </si>
  <si>
    <t>Průměrný LTV poměr hypotečních úvěrů v krajích při poskytnutí úvěru</t>
  </si>
  <si>
    <t>Plzeň</t>
  </si>
  <si>
    <t>Plzeňský</t>
  </si>
  <si>
    <t>Ústí nad Labem</t>
  </si>
  <si>
    <t>Ústecký</t>
  </si>
  <si>
    <t>Moravia-Silesia</t>
  </si>
  <si>
    <t>Moravskoslezský</t>
  </si>
  <si>
    <t>Pardubice</t>
  </si>
  <si>
    <t>Pardubický</t>
  </si>
  <si>
    <t>Olomouc</t>
  </si>
  <si>
    <t>Olomoucký</t>
  </si>
  <si>
    <t>South Bohemia</t>
  </si>
  <si>
    <t>Jihočeský</t>
  </si>
  <si>
    <t>Prague</t>
  </si>
  <si>
    <t>Praha</t>
  </si>
  <si>
    <t>Karlovy Vary</t>
  </si>
  <si>
    <t>Karlovarský</t>
  </si>
  <si>
    <t>Liberec</t>
  </si>
  <si>
    <t>Liberecký</t>
  </si>
  <si>
    <t>Vysočina</t>
  </si>
  <si>
    <t>South Moravia</t>
  </si>
  <si>
    <t>Jihomoravský</t>
  </si>
  <si>
    <t>Zlín</t>
  </si>
  <si>
    <t>Zlínský</t>
  </si>
  <si>
    <t>Hradec Králové</t>
  </si>
  <si>
    <t>Královéhradecký</t>
  </si>
  <si>
    <t>Central Bohemia</t>
  </si>
  <si>
    <t>Středočeský</t>
  </si>
  <si>
    <t>Pramen: Bankovní registr klientských informací, SILC 2012, výpočty ČNB</t>
  </si>
  <si>
    <t>Pozn.: Stav k 31.12.2012.</t>
  </si>
  <si>
    <t>Chart II.35</t>
  </si>
  <si>
    <t>Average LTV ratio of mortgages in regions when the loan was provided</t>
  </si>
  <si>
    <t>Source: BRCI, 2012 SILC, CNB calculation</t>
  </si>
  <si>
    <t>Note: As of 31 December 2012.</t>
  </si>
  <si>
    <t>Graf II.36</t>
  </si>
  <si>
    <t>Vývoj 12M míry defaultu bankovních úvěrů obyvatelstvu</t>
  </si>
  <si>
    <t>Chart II.36</t>
  </si>
  <si>
    <t>12-month default rate on bank loans to households</t>
  </si>
  <si>
    <t>Source: BRCI, CNB</t>
  </si>
  <si>
    <t>Graf II.37</t>
  </si>
  <si>
    <t>Podíl bankovních úvěrů v selhání v segmentu obyvatelstva</t>
  </si>
  <si>
    <t>Chart II.37</t>
  </si>
  <si>
    <t>NPL ratio for bank loans in the household segment</t>
  </si>
  <si>
    <t>Graf II.38</t>
  </si>
  <si>
    <t>2014 Baseline Scenario</t>
  </si>
  <si>
    <t>2014 Europe in Deflation</t>
  </si>
  <si>
    <t>Podíl předlužených domácností podle příjmových kvintilů</t>
  </si>
  <si>
    <t>2014 Základní scénář</t>
  </si>
  <si>
    <t>2014 Evropa v deflaci</t>
  </si>
  <si>
    <t>Pramen: Statistika rodinných účtů 2011 a 2012, výpočty ČNB</t>
  </si>
  <si>
    <t>Pozn.: Jde o podíly u domácností, které mají nějaký úvěr. Příjmové kvintily jsou však vytvořeny na základě celého vzorku domácností.</t>
  </si>
  <si>
    <t>Chart II.38</t>
  </si>
  <si>
    <t>Share of overindebted households by income quintile</t>
  </si>
  <si>
    <t>Source: CZSO 2011 and 2012 Household Budget Statistics, CNB calculation</t>
  </si>
  <si>
    <t>Note: The shares are given for households that have some sort of loan. However, the income quintiles are based on the full sample of households.</t>
  </si>
  <si>
    <t>Graf II.39</t>
  </si>
  <si>
    <t>Mortgage only</t>
  </si>
  <si>
    <t>Non-mortgage only</t>
  </si>
  <si>
    <t>Both types of loans</t>
  </si>
  <si>
    <t>Nárůst podílu předlužených domácností v reakci na zvýšení úrokových sazeb z úvěrů o 3 p.b.</t>
  </si>
  <si>
    <t>Jen hypoteční úvěr</t>
  </si>
  <si>
    <t>Jen nehypoteční úvěr</t>
  </si>
  <si>
    <t>Oba druhy úvěrů</t>
  </si>
  <si>
    <t>(v p.b.)</t>
  </si>
  <si>
    <t>Pramen: Statistika rodinných účtů 2012, výpočty ČNB</t>
  </si>
  <si>
    <t>Pozn.: Nárůsty podílů předlužených domácností jsou vztaženy ke všem domácnostem s úvěrem, nikoli jen k domácnostem s daným typem úvěru.</t>
  </si>
  <si>
    <t>Chart II.39</t>
  </si>
  <si>
    <t>Growth in the percentage of overdindebted households in response to a 3 pp increase in interest rates</t>
  </si>
  <si>
    <t>(pp)</t>
  </si>
  <si>
    <t>Source: CZSO 2012 Household Budget Statistics, CNB calculation</t>
  </si>
  <si>
    <t>Note: The growth in the percentage of overdindebted households pertains to all households having any loan and not only to households with a particular type of loan(s).</t>
  </si>
  <si>
    <t>Graf II.40</t>
  </si>
  <si>
    <t>Genuinely new loans</t>
  </si>
  <si>
    <t>Refinanced loans</t>
  </si>
  <si>
    <t>Refixed loans</t>
  </si>
  <si>
    <t>Nové hypoteční úvěry obyvatelstvu podle typu banky</t>
  </si>
  <si>
    <t>Reálně nové úvěry</t>
  </si>
  <si>
    <t>Refinancované úvěry</t>
  </si>
  <si>
    <t>Refixované úvěry</t>
  </si>
  <si>
    <t>(v % ze všech nových úvěrů daného segmentu trhu; údaje za 1. čtvrtletí 2014)</t>
  </si>
  <si>
    <t>Large banks</t>
  </si>
  <si>
    <t>Velké banky</t>
  </si>
  <si>
    <t>Other banks</t>
  </si>
  <si>
    <t>Ostatní banky</t>
  </si>
  <si>
    <t>Building societies</t>
  </si>
  <si>
    <t>Stavební spořitelny</t>
  </si>
  <si>
    <t>Pozn.: Údaje jsou pouze předběžné. Velké banky zahrnují Komerční banku, ČSOB, Českou Spořitelnu, Hypoteční banku a UniCredit Bank. Ostatní banky zahrnují malé a střední banky. Refixované úvěry byly refixovány u stejné banky. Refinancované úvěry byly refixovány u jiné banky.</t>
  </si>
  <si>
    <t>Chart II.40</t>
  </si>
  <si>
    <t>New mortgage loans to households by bank type</t>
  </si>
  <si>
    <t>(as % of all new loans in given market segment; figures for 2014 Q1)</t>
  </si>
  <si>
    <t>Note: The data are only preliminary. Large banks comprise Komerční banka, ČSOB, Česká Spořitelna, Hypoteční banka and UniCredit Bank. Other banks comprise small and medium-sized banks. Refixed loans were refixed with the same bank. Refinanced loans were refixed with a different bank.</t>
  </si>
  <si>
    <t>(v %; údaje za rok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</si>
</sst>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 _K_č_-;\-* #,##0\ _K_č_-;_-* &quot;-&quot;\ _K_č_-;_-@_-"/>
    <numFmt numFmtId="43" formatCode="_-* #,##0.00\ _K_č_-;\-* #,##0.00\ _K_č_-;_-* &quot;-&quot;??\ _K_č_-;_-@_-"/>
    <numFmt numFmtId="164" formatCode="0.0"/>
    <numFmt numFmtId="165" formatCode="d/m/yy;@"/>
    <numFmt numFmtId="166" formatCode="#,##0.0"/>
    <numFmt numFmtId="167" formatCode="#."/>
    <numFmt numFmtId="168" formatCode="_ * #,##0_ ;_ * \-#,##0_ ;_ * &quot;-&quot;_ ;_ @_ "/>
    <numFmt numFmtId="169" formatCode="_ * #,##0.00_ ;_ * \-#,##0.00_ ;_ * &quot;-&quot;??_ ;_ @_ "/>
    <numFmt numFmtId="170" formatCode="#.00"/>
    <numFmt numFmtId="171" formatCode="_(* #,##0_);_(* \(#,##0\);_(* &quot;-&quot;_);_(@_)"/>
    <numFmt numFmtId="172" formatCode="_(* #,##0.00_);_(* \(#,##0.00\);_(* &quot;-&quot;??_);_(@_)"/>
    <numFmt numFmtId="173" formatCode="_(&quot;$&quot;* #,##0_);_(&quot;$&quot;* \(#,##0\);_(&quot;$&quot;* &quot;-&quot;_);_(@_)"/>
    <numFmt numFmtId="174" formatCode="_(&quot;$&quot;* #,##0.00_);_(&quot;$&quot;* \(#,##0.00\);_(&quot;$&quot;* &quot;-&quot;??_);_(@_)"/>
    <numFmt numFmtId="175" formatCode="&quot;$&quot;#.00"/>
    <numFmt numFmtId="176" formatCode="#,##0,"/>
    <numFmt numFmtId="177" formatCode="_-&quot;öS&quot;\ * #,##0_-;\-&quot;öS&quot;\ * #,##0_-;_-&quot;öS&quot;\ * &quot;-&quot;_-;_-@_-"/>
    <numFmt numFmtId="178" formatCode="_-&quot;öS&quot;\ * #,##0.00_-;\-&quot;öS&quot;\ * #,##0.00_-;_-&quot;öS&quot;\ * &quot;-&quot;??_-;_-@_-"/>
    <numFmt numFmtId="179" formatCode="_-* #,##0\ _z_ł_-;\-* #,##0\ _z_ł_-;_-* &quot;-&quot;\ _z_ł_-;_-@_-"/>
    <numFmt numFmtId="180" formatCode="_-* #,##0.00\ _z_ł_-;\-* #,##0.00\ _z_ł_-;_-* &quot;-&quot;??\ _z_ł_-;_-@_-"/>
    <numFmt numFmtId="181" formatCode="_-* #,##0\ &quot;zł&quot;_-;\-* #,##0\ &quot;zł&quot;_-;_-* &quot;-&quot;\ &quot;zł&quot;_-;_-@_-"/>
    <numFmt numFmtId="182" formatCode="_-* #,##0.00\ &quot;zł&quot;_-;\-* #,##0.00\ &quot;zł&quot;_-;_-* &quot;-&quot;??\ &quot;zł&quot;_-;_-@_-"/>
    <numFmt numFmtId="183" formatCode="0.0\ %"/>
    <numFmt numFmtId="184" formatCode="#,##0.00\x;\-#,##0.00\x"/>
    <numFmt numFmtId="185" formatCode="0%_);\(0%\)"/>
    <numFmt numFmtId="186" formatCode="#"/>
    <numFmt numFmtId="187" formatCode="#,##0,,"/>
    <numFmt numFmtId="188" formatCode="d/m/yyyy;@"/>
    <numFmt numFmtId="189" formatCode="dd/m/yyyy"/>
  </numFmts>
  <fonts count="10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0"/>
      <name val="Courier"/>
      <family val="1"/>
      <charset val="238"/>
    </font>
    <font>
      <sz val="12"/>
      <name val="Arial CE"/>
      <charset val="238"/>
    </font>
    <font>
      <sz val="11"/>
      <color indexed="8"/>
      <name val="Calibri"/>
      <family val="2"/>
      <charset val="238"/>
    </font>
    <font>
      <sz val="11"/>
      <color indexed="9"/>
      <name val="Calibri"/>
      <family val="2"/>
      <charset val="238"/>
    </font>
    <font>
      <sz val="8"/>
      <color indexed="9"/>
      <name val="times"/>
      <family val="2"/>
    </font>
    <font>
      <sz val="10"/>
      <name val="Times New Roman"/>
      <family val="1"/>
    </font>
    <font>
      <sz val="8"/>
      <color indexed="20"/>
      <name val="times"/>
      <family val="2"/>
    </font>
    <font>
      <b/>
      <sz val="8"/>
      <color indexed="52"/>
      <name val="times"/>
      <family val="2"/>
    </font>
    <font>
      <i/>
      <sz val="8"/>
      <color indexed="23"/>
      <name val="times"/>
      <family val="2"/>
    </font>
    <font>
      <sz val="8"/>
      <color indexed="17"/>
      <name val="times"/>
      <family val="2"/>
    </font>
    <font>
      <b/>
      <sz val="15"/>
      <color indexed="62"/>
      <name val="times"/>
      <family val="2"/>
    </font>
    <font>
      <b/>
      <sz val="13"/>
      <color indexed="62"/>
      <name val="times"/>
      <family val="2"/>
    </font>
    <font>
      <b/>
      <sz val="11"/>
      <color indexed="62"/>
      <name val="times"/>
      <family val="2"/>
    </font>
    <font>
      <b/>
      <sz val="18"/>
      <name val="Arial CE"/>
      <charset val="238"/>
    </font>
    <font>
      <b/>
      <sz val="12"/>
      <name val="Arial CE"/>
      <charset val="238"/>
    </font>
    <font>
      <b/>
      <sz val="8"/>
      <color indexed="9"/>
      <name val="times"/>
      <family val="2"/>
    </font>
    <font>
      <sz val="11"/>
      <color indexed="20"/>
      <name val="Calibri"/>
      <family val="2"/>
      <charset val="238"/>
    </font>
    <font>
      <sz val="8"/>
      <color indexed="62"/>
      <name val="times"/>
      <family val="2"/>
    </font>
    <font>
      <b/>
      <sz val="11"/>
      <color indexed="9"/>
      <name val="Calibri"/>
      <family val="2"/>
      <charset val="238"/>
    </font>
    <font>
      <sz val="8"/>
      <color indexed="52"/>
      <name val="times"/>
      <family val="2"/>
    </font>
    <font>
      <b/>
      <sz val="15"/>
      <color indexed="56"/>
      <name val="Calibri"/>
      <family val="2"/>
      <charset val="238"/>
    </font>
    <font>
      <b/>
      <sz val="13"/>
      <color indexed="56"/>
      <name val="Calibri"/>
      <family val="2"/>
      <charset val="238"/>
    </font>
    <font>
      <b/>
      <sz val="11"/>
      <color indexed="56"/>
      <name val="Calibri"/>
      <family val="2"/>
      <charset val="238"/>
    </font>
    <font>
      <sz val="8"/>
      <color indexed="60"/>
      <name val="times"/>
      <family val="2"/>
    </font>
    <font>
      <sz val="11"/>
      <color indexed="60"/>
      <name val="Calibri"/>
      <family val="2"/>
      <charset val="238"/>
    </font>
    <font>
      <sz val="10"/>
      <name val="Arial"/>
      <family val="2"/>
    </font>
    <font>
      <sz val="10"/>
      <name val="Arial CE"/>
      <charset val="238"/>
    </font>
    <font>
      <sz val="10"/>
      <name val="Courier"/>
      <family val="3"/>
    </font>
    <font>
      <sz val="9"/>
      <name val="Times New Roman"/>
      <family val="1"/>
    </font>
    <font>
      <b/>
      <sz val="8"/>
      <color indexed="63"/>
      <name val="times"/>
      <family val="2"/>
    </font>
    <font>
      <sz val="10"/>
      <name val="Arial"/>
      <family val="2"/>
      <charset val="238"/>
    </font>
    <font>
      <sz val="11"/>
      <color indexed="52"/>
      <name val="Calibri"/>
      <family val="2"/>
      <charset val="238"/>
    </font>
    <font>
      <sz val="11"/>
      <color indexed="17"/>
      <name val="Calibri"/>
      <family val="2"/>
      <charset val="238"/>
    </font>
    <font>
      <sz val="10"/>
      <name val="Courier"/>
      <family val="1"/>
      <charset val="238"/>
    </font>
    <font>
      <i/>
      <sz val="8"/>
      <name val="Tms Rmn"/>
    </font>
    <font>
      <b/>
      <sz val="8"/>
      <name val="Tms Rmn"/>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8"/>
      <name val="Arial"/>
      <family val="2"/>
      <charset val="238"/>
    </font>
    <font>
      <sz val="9"/>
      <name val="Arial"/>
      <family val="2"/>
      <charset val="238"/>
    </font>
    <font>
      <sz val="8"/>
      <name val="Arial"/>
      <family val="2"/>
      <charset val="238"/>
    </font>
    <font>
      <sz val="8"/>
      <color indexed="10"/>
      <name val="Arial"/>
      <family val="2"/>
      <charset val="238"/>
    </font>
    <font>
      <sz val="12"/>
      <name val="Fulvia Medium"/>
      <charset val="238"/>
    </font>
    <font>
      <sz val="10"/>
      <color indexed="8"/>
      <name val="Arial"/>
      <family val="2"/>
      <charset val="238"/>
    </font>
    <font>
      <sz val="10"/>
      <color indexed="72"/>
      <name val="Courier"/>
      <family val="1"/>
      <charset val="238"/>
    </font>
    <font>
      <b/>
      <sz val="10"/>
      <color indexed="8"/>
      <name val="Verdana"/>
      <family val="2"/>
      <charset val="238"/>
    </font>
    <font>
      <b/>
      <sz val="13"/>
      <color indexed="9"/>
      <name val="Verdana"/>
      <family val="2"/>
      <charset val="238"/>
    </font>
    <font>
      <b/>
      <sz val="10"/>
      <color indexed="54"/>
      <name val="Verdana"/>
      <family val="2"/>
      <charset val="238"/>
    </font>
    <font>
      <sz val="1"/>
      <color indexed="16"/>
      <name val="Courier"/>
      <family val="1"/>
      <charset val="238"/>
    </font>
    <font>
      <b/>
      <sz val="9.5"/>
      <color indexed="10"/>
      <name val="MS Sans Serif"/>
      <family val="2"/>
      <charset val="238"/>
    </font>
    <font>
      <sz val="10"/>
      <color indexed="8"/>
      <name val="Times New Roman CE"/>
      <charset val="238"/>
    </font>
    <font>
      <sz val="11"/>
      <name val="Arial"/>
      <family val="2"/>
    </font>
    <font>
      <b/>
      <sz val="10"/>
      <name val="Arial"/>
      <family val="2"/>
      <charset val="238"/>
    </font>
    <font>
      <sz val="1"/>
      <color indexed="8"/>
      <name val="Courier"/>
      <family val="1"/>
      <charset val="238"/>
    </font>
    <font>
      <b/>
      <sz val="1"/>
      <color indexed="8"/>
      <name val="Courier"/>
      <family val="1"/>
      <charset val="238"/>
    </font>
    <font>
      <sz val="12"/>
      <name val="H-Times New Roman"/>
      <charset val="238"/>
    </font>
    <font>
      <sz val="10"/>
      <name val="Arial"/>
      <family val="2"/>
      <charset val="238"/>
    </font>
    <font>
      <sz val="10"/>
      <color indexed="8"/>
      <name val="MS Sans Serif"/>
      <family val="2"/>
      <charset val="238"/>
    </font>
    <font>
      <b/>
      <sz val="14"/>
      <name val="Arial"/>
      <family val="2"/>
      <charset val="238"/>
    </font>
    <font>
      <sz val="10"/>
      <name val="Arial CE"/>
      <family val="2"/>
      <charset val="238"/>
    </font>
    <font>
      <b/>
      <sz val="10"/>
      <color indexed="10"/>
      <name val="Arial"/>
      <family val="2"/>
      <charset val="238"/>
    </font>
    <font>
      <b/>
      <sz val="8"/>
      <name val="Arial CE"/>
      <family val="2"/>
      <charset val="238"/>
    </font>
    <font>
      <sz val="9"/>
      <name val="Arial"/>
      <family val="2"/>
      <charset val="238"/>
    </font>
    <font>
      <sz val="9"/>
      <name val="Arial"/>
      <family val="2"/>
      <charset val="238"/>
    </font>
    <font>
      <sz val="8"/>
      <name val="Arial CE"/>
      <charset val="238"/>
    </font>
    <font>
      <sz val="8"/>
      <color indexed="63"/>
      <name val="Arial"/>
      <family val="2"/>
      <charset val="238"/>
    </font>
    <font>
      <sz val="8"/>
      <name val="Arial"/>
      <family val="2"/>
      <charset val="238"/>
    </font>
    <font>
      <b/>
      <sz val="10"/>
      <color indexed="8"/>
      <name val="Arial"/>
      <family val="2"/>
      <charset val="238"/>
    </font>
    <font>
      <sz val="10"/>
      <color indexed="10"/>
      <name val="Arial"/>
      <family val="2"/>
      <charset val="238"/>
    </font>
    <font>
      <sz val="10"/>
      <name val="Times New Roman"/>
      <family val="1"/>
      <charset val="238"/>
    </font>
    <font>
      <sz val="8"/>
      <color indexed="9"/>
      <name val="Arial"/>
      <family val="2"/>
      <charset val="238"/>
    </font>
    <font>
      <sz val="10"/>
      <color indexed="9"/>
      <name val="Arial"/>
      <family val="2"/>
      <charset val="238"/>
    </font>
    <font>
      <sz val="8"/>
      <name val="Arial"/>
      <family val="2"/>
    </font>
    <font>
      <i/>
      <sz val="8"/>
      <name val="Arial"/>
      <family val="2"/>
    </font>
    <font>
      <sz val="9"/>
      <color theme="1"/>
      <name val="Arial"/>
      <family val="2"/>
      <charset val="238"/>
    </font>
    <font>
      <sz val="10"/>
      <color theme="1"/>
      <name val="Arial"/>
      <family val="2"/>
      <charset val="238"/>
    </font>
    <font>
      <b/>
      <sz val="10"/>
      <color theme="1"/>
      <name val="Arial"/>
      <family val="2"/>
      <charset val="238"/>
    </font>
    <font>
      <sz val="10"/>
      <name val="Arial"/>
      <family val="2"/>
      <charset val="238"/>
    </font>
    <font>
      <sz val="10"/>
      <color indexed="10"/>
      <name val="Arial"/>
      <family val="2"/>
      <charset val="238"/>
    </font>
    <font>
      <sz val="9"/>
      <name val="Arial"/>
      <family val="2"/>
      <charset val="238"/>
    </font>
    <font>
      <sz val="10"/>
      <color indexed="8"/>
      <name val="Segoe UI"/>
      <family val="2"/>
    </font>
    <font>
      <sz val="8"/>
      <color indexed="8"/>
      <name val="Arial"/>
      <family val="2"/>
      <charset val="238"/>
    </font>
    <font>
      <sz val="8"/>
      <color theme="1"/>
      <name val="Arial"/>
      <family val="2"/>
      <charset val="238"/>
    </font>
    <font>
      <sz val="10"/>
      <name val="Times New Roman"/>
      <family val="1"/>
      <charset val="238"/>
    </font>
    <font>
      <u/>
      <sz val="11"/>
      <color theme="10"/>
      <name val="Calibri"/>
      <family val="2"/>
      <charset val="238"/>
      <scheme val="minor"/>
    </font>
    <font>
      <sz val="11"/>
      <color theme="1"/>
      <name val="Arial"/>
      <family val="2"/>
      <charset val="238"/>
    </font>
    <font>
      <sz val="8"/>
      <color theme="0"/>
      <name val="Arial"/>
      <family val="2"/>
      <charset val="238"/>
    </font>
    <font>
      <sz val="10"/>
      <color theme="0"/>
      <name val="Arial"/>
      <family val="2"/>
      <charset val="238"/>
    </font>
    <font>
      <b/>
      <i/>
      <sz val="10"/>
      <name val="Arial"/>
      <family val="2"/>
      <charset val="238"/>
    </font>
    <font>
      <sz val="9"/>
      <name val="Courier"/>
      <family val="1"/>
      <charset val="238"/>
    </font>
    <font>
      <sz val="8"/>
      <name val="Courier"/>
      <family val="1"/>
      <charset val="238"/>
    </font>
    <font>
      <sz val="9"/>
      <name val="Times New Roman"/>
      <family val="1"/>
      <charset val="238"/>
    </font>
    <font>
      <vertAlign val="subscript"/>
      <sz val="8"/>
      <name val="Arial"/>
      <family val="2"/>
      <charset val="238"/>
    </font>
    <font>
      <sz val="8"/>
      <color indexed="10"/>
      <name val="Arial CE"/>
      <charset val="238"/>
    </font>
    <font>
      <i/>
      <sz val="9"/>
      <name val="Arial"/>
      <family val="2"/>
      <charset val="238"/>
    </font>
    <font>
      <i/>
      <sz val="8"/>
      <name val="Arial"/>
      <family val="2"/>
      <charset val="238"/>
    </font>
    <font>
      <b/>
      <sz val="8"/>
      <name val="Arial"/>
      <family val="2"/>
      <charset val="238"/>
    </font>
    <font>
      <b/>
      <sz val="9"/>
      <name val="Arial"/>
      <family val="2"/>
      <charset val="238"/>
    </font>
  </fonts>
  <fills count="24">
    <fill>
      <patternFill patternType="none"/>
    </fill>
    <fill>
      <patternFill patternType="gray125"/>
    </fill>
    <fill>
      <patternFill patternType="solid">
        <fgColor indexed="9"/>
        <bgColor indexed="9"/>
      </patternFill>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9"/>
        <bgColor indexed="64"/>
      </patternFill>
    </fill>
    <fill>
      <patternFill patternType="solid">
        <fgColor indexed="24"/>
        <bgColor indexed="64"/>
      </patternFill>
    </fill>
    <fill>
      <patternFill patternType="solid">
        <fgColor indexed="42"/>
      </patternFill>
    </fill>
    <fill>
      <patternFill patternType="solid">
        <fgColor indexed="27"/>
        <bgColor indexed="64"/>
      </patternFill>
    </fill>
    <fill>
      <patternFill patternType="solid">
        <fgColor indexed="27"/>
      </patternFill>
    </fill>
    <fill>
      <patternFill patternType="solid">
        <fgColor indexed="31"/>
      </patternFill>
    </fill>
    <fill>
      <patternFill patternType="solid">
        <fgColor indexed="62"/>
      </patternFill>
    </fill>
    <fill>
      <patternFill patternType="solid">
        <fgColor indexed="36"/>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59">
    <xf numFmtId="0" fontId="0" fillId="0" borderId="0"/>
    <xf numFmtId="3" fontId="48" fillId="0" borderId="0"/>
    <xf numFmtId="10" fontId="5" fillId="2" borderId="0" applyFont="0" applyFill="0" applyBorder="0" applyAlignment="0" applyProtection="0"/>
    <xf numFmtId="0" fontId="3"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4" fillId="0" borderId="0"/>
    <xf numFmtId="0" fontId="34" fillId="0" borderId="0"/>
    <xf numFmtId="0" fontId="34" fillId="0" borderId="0"/>
    <xf numFmtId="0" fontId="3" fillId="0" borderId="0"/>
    <xf numFmtId="0" fontId="3"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4" fillId="0" borderId="0"/>
    <xf numFmtId="0" fontId="34" fillId="0" borderId="0"/>
    <xf numFmtId="0" fontId="34" fillId="0" borderId="0"/>
    <xf numFmtId="0" fontId="3" fillId="0" borderId="0"/>
    <xf numFmtId="0" fontId="49" fillId="0" borderId="0">
      <alignment vertical="top"/>
    </xf>
    <xf numFmtId="0" fontId="49" fillId="0" borderId="0">
      <alignment vertical="top"/>
    </xf>
    <xf numFmtId="0" fontId="49" fillId="0" borderId="0">
      <alignment vertical="top"/>
    </xf>
    <xf numFmtId="0" fontId="34" fillId="0" borderId="0"/>
    <xf numFmtId="0" fontId="34" fillId="0" borderId="0"/>
    <xf numFmtId="0" fontId="34"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4" fillId="0" borderId="0"/>
    <xf numFmtId="0" fontId="34" fillId="0" borderId="0"/>
    <xf numFmtId="0" fontId="34"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 fillId="0" borderId="0"/>
    <xf numFmtId="0" fontId="49" fillId="0" borderId="0">
      <alignment vertical="top"/>
    </xf>
    <xf numFmtId="0" fontId="49" fillId="0" borderId="0">
      <alignment vertical="top"/>
    </xf>
    <xf numFmtId="0" fontId="49" fillId="0" borderId="0">
      <alignment vertical="top"/>
    </xf>
    <xf numFmtId="0" fontId="3" fillId="0" borderId="0"/>
    <xf numFmtId="0" fontId="49" fillId="0" borderId="0">
      <alignment vertical="top"/>
    </xf>
    <xf numFmtId="0" fontId="49" fillId="0" borderId="0">
      <alignment vertical="top"/>
    </xf>
    <xf numFmtId="0" fontId="49" fillId="0" borderId="0">
      <alignment vertical="top"/>
    </xf>
    <xf numFmtId="14" fontId="37" fillId="0" borderId="0" applyProtection="0">
      <alignment vertical="center"/>
    </xf>
    <xf numFmtId="14" fontId="37" fillId="0" borderId="0" applyProtection="0">
      <alignment vertical="center"/>
    </xf>
    <xf numFmtId="14" fontId="37" fillId="0" borderId="0" applyProtection="0">
      <alignment vertical="center"/>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3" fillId="0" borderId="0"/>
    <xf numFmtId="0" fontId="34" fillId="0" borderId="0"/>
    <xf numFmtId="0" fontId="34" fillId="0" borderId="0"/>
    <xf numFmtId="0" fontId="34" fillId="0" borderId="0"/>
    <xf numFmtId="0" fontId="49" fillId="0" borderId="0">
      <alignment vertical="top"/>
    </xf>
    <xf numFmtId="0" fontId="49" fillId="0" borderId="0">
      <alignment vertical="top"/>
    </xf>
    <xf numFmtId="0" fontId="49" fillId="0" borderId="0">
      <alignment vertical="top"/>
    </xf>
    <xf numFmtId="0" fontId="3" fillId="0" borderId="0"/>
    <xf numFmtId="0" fontId="3" fillId="0" borderId="0"/>
    <xf numFmtId="0" fontId="3" fillId="0" borderId="0"/>
    <xf numFmtId="0" fontId="34" fillId="0" borderId="0"/>
    <xf numFmtId="0" fontId="34" fillId="0" borderId="0"/>
    <xf numFmtId="0" fontId="34" fillId="0" borderId="0"/>
    <xf numFmtId="0" fontId="46" fillId="0" borderId="0"/>
    <xf numFmtId="4" fontId="59" fillId="0" borderId="0">
      <protection locked="0"/>
    </xf>
    <xf numFmtId="186" fontId="50" fillId="0" borderId="0">
      <protection locked="0"/>
    </xf>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9" fillId="0" borderId="1">
      <alignment horizontal="center" vertical="center"/>
    </xf>
    <xf numFmtId="0" fontId="10" fillId="13" borderId="0" applyNumberFormat="0" applyBorder="0" applyAlignment="0" applyProtection="0"/>
    <xf numFmtId="0" fontId="11" fillId="3" borderId="2" applyNumberFormat="0" applyAlignment="0" applyProtection="0"/>
    <xf numFmtId="0" fontId="19" fillId="14" borderId="3" applyNumberFormat="0" applyAlignment="0" applyProtection="0"/>
    <xf numFmtId="0" fontId="20" fillId="13" borderId="0" applyNumberFormat="0" applyBorder="0" applyAlignment="0" applyProtection="0"/>
    <xf numFmtId="1" fontId="51" fillId="15" borderId="4">
      <alignment horizontal="right" vertical="center" indent="1"/>
    </xf>
    <xf numFmtId="1" fontId="51" fillId="15" borderId="4">
      <alignment horizontal="right" vertical="center" indent="1"/>
    </xf>
    <xf numFmtId="0" fontId="52" fillId="16" borderId="4">
      <alignment horizontal="left" vertical="center" indent="1"/>
    </xf>
    <xf numFmtId="0" fontId="53" fillId="15" borderId="4">
      <alignment horizontal="left" vertical="center" indent="1"/>
    </xf>
    <xf numFmtId="172" fontId="9" fillId="0" borderId="0" applyFont="0" applyFill="0" applyBorder="0" applyAlignment="0" applyProtection="0"/>
    <xf numFmtId="0" fontId="5" fillId="2" borderId="0" applyFont="0" applyFill="0" applyBorder="0" applyAlignment="0" applyProtection="0"/>
    <xf numFmtId="168" fontId="34" fillId="0" borderId="0" applyFont="0" applyFill="0" applyBorder="0" applyAlignment="0" applyProtection="0"/>
    <xf numFmtId="169" fontId="34" fillId="0" borderId="0" applyFont="0" applyFill="0" applyBorder="0" applyAlignment="0" applyProtection="0"/>
    <xf numFmtId="164" fontId="9" fillId="0" borderId="0" applyBorder="0"/>
    <xf numFmtId="164" fontId="9" fillId="0" borderId="5"/>
    <xf numFmtId="179" fontId="30" fillId="0" borderId="0" applyFont="0" applyFill="0" applyBorder="0" applyAlignment="0" applyProtection="0"/>
    <xf numFmtId="180" fontId="30" fillId="0" borderId="0" applyFont="0" applyFill="0" applyBorder="0" applyAlignment="0" applyProtection="0"/>
    <xf numFmtId="186" fontId="54" fillId="0" borderId="0">
      <protection locked="0"/>
    </xf>
    <xf numFmtId="186" fontId="54" fillId="0" borderId="0">
      <protection locked="0"/>
    </xf>
    <xf numFmtId="186" fontId="54" fillId="0" borderId="0">
      <protection locked="0"/>
    </xf>
    <xf numFmtId="186" fontId="50" fillId="0" borderId="0">
      <protection locked="0"/>
    </xf>
    <xf numFmtId="186" fontId="50" fillId="0" borderId="0">
      <protection locked="0"/>
    </xf>
    <xf numFmtId="186" fontId="50" fillId="0" borderId="0">
      <protection locked="0"/>
    </xf>
    <xf numFmtId="9" fontId="55" fillId="0" borderId="4" applyNumberFormat="0" applyBorder="0" applyAlignment="0">
      <protection locked="0"/>
    </xf>
    <xf numFmtId="0" fontId="12" fillId="0" borderId="0" applyNumberFormat="0" applyFill="0" applyBorder="0" applyAlignment="0" applyProtection="0"/>
    <xf numFmtId="171" fontId="56" fillId="0" borderId="0" applyFont="0" applyFill="0" applyBorder="0" applyAlignment="0" applyProtection="0"/>
    <xf numFmtId="172" fontId="56" fillId="0" borderId="0" applyFont="0" applyFill="0" applyBorder="0" applyAlignment="0" applyProtection="0"/>
    <xf numFmtId="4" fontId="5" fillId="2" borderId="0" applyFont="0" applyFill="0" applyBorder="0" applyAlignment="0" applyProtection="0"/>
    <xf numFmtId="3" fontId="3" fillId="0" borderId="0" applyFont="0" applyFill="0" applyBorder="0" applyAlignment="0" applyProtection="0"/>
    <xf numFmtId="38" fontId="34" fillId="0" borderId="0"/>
    <xf numFmtId="0" fontId="13" fillId="17" borderId="0" applyNumberFormat="0" applyBorder="0" applyAlignment="0" applyProtection="0"/>
    <xf numFmtId="4" fontId="57" fillId="0" borderId="0">
      <alignment vertical="center"/>
    </xf>
    <xf numFmtId="14" fontId="58" fillId="18" borderId="6">
      <alignment horizontal="center" vertical="center" wrapText="1"/>
    </xf>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17" fillId="2" borderId="0" applyFont="0" applyFill="0" applyBorder="0" applyAlignment="0" applyProtection="0"/>
    <xf numFmtId="0" fontId="18" fillId="2" borderId="0" applyFont="0" applyFill="0" applyBorder="0" applyAlignment="0" applyProtection="0"/>
    <xf numFmtId="166" fontId="32" fillId="0" borderId="0" applyFont="0" applyFill="0" applyBorder="0" applyAlignment="0" applyProtection="0"/>
    <xf numFmtId="0" fontId="21" fillId="4" borderId="2" applyNumberFormat="0" applyAlignment="0" applyProtection="0"/>
    <xf numFmtId="4" fontId="46" fillId="5" borderId="10"/>
    <xf numFmtId="0" fontId="22" fillId="14" borderId="3" applyNumberFormat="0" applyAlignment="0" applyProtection="0"/>
    <xf numFmtId="0" fontId="23" fillId="0" borderId="11" applyNumberFormat="0" applyFill="0" applyAlignment="0" applyProtection="0"/>
    <xf numFmtId="175" fontId="59" fillId="0" borderId="0">
      <protection locked="0"/>
    </xf>
    <xf numFmtId="0" fontId="3" fillId="0" borderId="0"/>
    <xf numFmtId="187" fontId="46" fillId="13" borderId="10"/>
    <xf numFmtId="186" fontId="50" fillId="0" borderId="0">
      <protection locked="0"/>
    </xf>
    <xf numFmtId="0" fontId="24" fillId="0" borderId="12" applyNumberFormat="0" applyFill="0" applyAlignment="0" applyProtection="0"/>
    <xf numFmtId="0" fontId="25" fillId="0" borderId="8" applyNumberFormat="0" applyFill="0" applyAlignment="0" applyProtection="0"/>
    <xf numFmtId="0" fontId="26" fillId="0" borderId="13" applyNumberFormat="0" applyFill="0" applyAlignment="0" applyProtection="0"/>
    <xf numFmtId="0" fontId="26" fillId="0" borderId="0" applyNumberFormat="0" applyFill="0" applyBorder="0" applyAlignment="0" applyProtection="0"/>
    <xf numFmtId="167" fontId="60" fillId="0" borderId="0">
      <protection locked="0"/>
    </xf>
    <xf numFmtId="167" fontId="60" fillId="0" borderId="0">
      <protection locked="0"/>
    </xf>
    <xf numFmtId="0" fontId="27" fillId="7" borderId="0" applyNumberFormat="0" applyBorder="0" applyAlignment="0" applyProtection="0"/>
    <xf numFmtId="0" fontId="28" fillId="7" borderId="0" applyNumberFormat="0" applyBorder="0" applyAlignment="0" applyProtection="0"/>
    <xf numFmtId="186" fontId="54" fillId="0" borderId="0">
      <protection locked="0"/>
    </xf>
    <xf numFmtId="0" fontId="29" fillId="0" borderId="0"/>
    <xf numFmtId="0" fontId="29" fillId="0" borderId="0"/>
    <xf numFmtId="0" fontId="61" fillId="0" borderId="0"/>
    <xf numFmtId="0" fontId="34" fillId="0" borderId="0"/>
    <xf numFmtId="0" fontId="6" fillId="0" borderId="0"/>
    <xf numFmtId="0" fontId="6" fillId="0" borderId="0"/>
    <xf numFmtId="0" fontId="34" fillId="0" borderId="0"/>
    <xf numFmtId="14" fontId="3" fillId="0" borderId="0" applyProtection="0">
      <alignment vertical="center"/>
    </xf>
    <xf numFmtId="14" fontId="4" fillId="0" borderId="0" applyProtection="0">
      <alignment vertical="center"/>
    </xf>
    <xf numFmtId="14" fontId="37" fillId="0" borderId="0" applyProtection="0">
      <alignment vertical="center"/>
    </xf>
    <xf numFmtId="14" fontId="4" fillId="0" borderId="0" applyProtection="0">
      <alignment vertical="center"/>
    </xf>
    <xf numFmtId="0" fontId="34" fillId="0" borderId="0"/>
    <xf numFmtId="0" fontId="30" fillId="0" borderId="0"/>
    <xf numFmtId="0" fontId="3" fillId="0" borderId="0"/>
    <xf numFmtId="0" fontId="62" fillId="0" borderId="0" applyNumberFormat="0" applyFont="0" applyFill="0" applyBorder="0" applyAlignment="0" applyProtection="0"/>
    <xf numFmtId="0" fontId="30" fillId="0" borderId="0"/>
    <xf numFmtId="0" fontId="31" fillId="5" borderId="14" applyNumberFormat="0" applyFont="0" applyAlignment="0" applyProtection="0"/>
    <xf numFmtId="0" fontId="32" fillId="0" borderId="0">
      <alignment horizontal="left"/>
    </xf>
    <xf numFmtId="4" fontId="46" fillId="0" borderId="0"/>
    <xf numFmtId="0" fontId="33" fillId="3" borderId="15" applyNumberFormat="0" applyAlignment="0" applyProtection="0"/>
    <xf numFmtId="173" fontId="56" fillId="0" borderId="0" applyFont="0" applyFill="0" applyBorder="0" applyAlignment="0" applyProtection="0"/>
    <xf numFmtId="174" fontId="56" fillId="0" borderId="0" applyFont="0" applyFill="0" applyBorder="0" applyAlignment="0" applyProtection="0"/>
    <xf numFmtId="185" fontId="3" fillId="0" borderId="0" applyFont="0" applyFill="0" applyBorder="0" applyAlignment="0" applyProtection="0"/>
    <xf numFmtId="9" fontId="9" fillId="0" borderId="0" applyFont="0" applyFill="0" applyBorder="0" applyAlignment="0" applyProtection="0"/>
    <xf numFmtId="170" fontId="59" fillId="0" borderId="0">
      <protection locked="0"/>
    </xf>
    <xf numFmtId="2" fontId="5" fillId="2" borderId="0" applyFont="0" applyFill="0" applyBorder="0" applyAlignment="0" applyProtection="0"/>
    <xf numFmtId="0" fontId="34" fillId="5" borderId="14" applyNumberFormat="0" applyFont="0" applyAlignment="0" applyProtection="0"/>
    <xf numFmtId="0" fontId="6" fillId="5" borderId="14" applyNumberFormat="0" applyFont="0" applyAlignment="0" applyProtection="0"/>
    <xf numFmtId="0" fontId="6" fillId="5" borderId="14" applyNumberFormat="0" applyFont="0" applyAlignment="0" applyProtection="0"/>
    <xf numFmtId="0" fontId="6" fillId="5" borderId="14" applyNumberFormat="0" applyFont="0" applyAlignment="0" applyProtection="0"/>
    <xf numFmtId="9" fontId="3" fillId="0" borderId="0" applyFont="0" applyFill="0" applyBorder="0" applyAlignment="0" applyProtection="0"/>
    <xf numFmtId="0" fontId="35" fillId="0" borderId="11" applyNumberFormat="0" applyFill="0" applyAlignment="0" applyProtection="0"/>
    <xf numFmtId="0" fontId="63" fillId="0" borderId="16" applyNumberFormat="0" applyBorder="0" applyAlignment="0"/>
    <xf numFmtId="4" fontId="64" fillId="0" borderId="0"/>
    <xf numFmtId="0" fontId="9" fillId="0" borderId="17">
      <alignment horizontal="center" vertical="center"/>
    </xf>
    <xf numFmtId="0" fontId="36" fillId="17" borderId="0" applyNumberFormat="0" applyBorder="0" applyAlignment="0" applyProtection="0"/>
    <xf numFmtId="0" fontId="9" fillId="0" borderId="0"/>
    <xf numFmtId="0" fontId="34" fillId="0" borderId="0"/>
    <xf numFmtId="14" fontId="37" fillId="0" borderId="0" applyProtection="0">
      <alignment vertical="center"/>
    </xf>
    <xf numFmtId="0" fontId="3" fillId="0" borderId="0"/>
    <xf numFmtId="176" fontId="65" fillId="19" borderId="10"/>
    <xf numFmtId="0" fontId="38" fillId="0" borderId="0"/>
    <xf numFmtId="49" fontId="46" fillId="17" borderId="10"/>
    <xf numFmtId="0" fontId="66" fillId="0" borderId="0" applyFill="0" applyBorder="0" applyProtection="0">
      <alignment horizontal="left" vertical="top"/>
    </xf>
    <xf numFmtId="176" fontId="46" fillId="19" borderId="10"/>
    <xf numFmtId="0" fontId="39" fillId="0" borderId="0"/>
    <xf numFmtId="176" fontId="67" fillId="20" borderId="10"/>
    <xf numFmtId="41" fontId="3" fillId="0" borderId="0" applyFont="0" applyFill="0" applyBorder="0" applyAlignment="0" applyProtection="0"/>
    <xf numFmtId="43" fontId="3" fillId="0" borderId="0" applyFont="0" applyFill="0" applyBorder="0" applyAlignment="0" applyProtection="0"/>
    <xf numFmtId="0" fontId="37" fillId="0" borderId="0"/>
    <xf numFmtId="173" fontId="3" fillId="0" borderId="0" applyFont="0" applyFill="0" applyBorder="0" applyAlignment="0" applyProtection="0"/>
    <xf numFmtId="174" fontId="3" fillId="0" borderId="0" applyFont="0" applyFill="0" applyBorder="0" applyAlignment="0" applyProtection="0"/>
    <xf numFmtId="0" fontId="40" fillId="4" borderId="2" applyNumberFormat="0" applyAlignment="0" applyProtection="0"/>
    <xf numFmtId="0" fontId="41" fillId="6" borderId="2" applyNumberFormat="0" applyAlignment="0" applyProtection="0"/>
    <xf numFmtId="0" fontId="42" fillId="6" borderId="15" applyNumberFormat="0" applyAlignment="0" applyProtection="0"/>
    <xf numFmtId="0" fontId="43" fillId="0" borderId="0" applyNumberForma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81" fontId="30" fillId="0" borderId="0" applyFont="0" applyFill="0" applyBorder="0" applyAlignment="0" applyProtection="0"/>
    <xf numFmtId="182" fontId="30" fillId="0" borderId="0" applyFont="0" applyFill="0" applyBorder="0" applyAlignment="0" applyProtection="0"/>
    <xf numFmtId="183" fontId="34" fillId="0" borderId="0"/>
    <xf numFmtId="184" fontId="3" fillId="0" borderId="0" applyFont="0" applyBorder="0">
      <alignment horizontal="right"/>
    </xf>
    <xf numFmtId="0" fontId="7" fillId="2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2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9" fillId="0" borderId="0"/>
    <xf numFmtId="0" fontId="83" fillId="0" borderId="0"/>
    <xf numFmtId="0" fontId="83" fillId="0" borderId="0"/>
    <xf numFmtId="0" fontId="83" fillId="0" borderId="0"/>
    <xf numFmtId="0" fontId="83" fillId="0" borderId="0"/>
    <xf numFmtId="0" fontId="2" fillId="0" borderId="0"/>
    <xf numFmtId="14" fontId="75" fillId="0" borderId="0" applyProtection="0">
      <alignment vertical="center"/>
    </xf>
    <xf numFmtId="14" fontId="89" fillId="0" borderId="0" applyProtection="0">
      <alignment vertical="center"/>
    </xf>
    <xf numFmtId="14" fontId="75" fillId="0" borderId="0" applyProtection="0">
      <alignment vertical="center"/>
    </xf>
    <xf numFmtId="0" fontId="90" fillId="0" borderId="0" applyNumberFormat="0" applyFill="0" applyBorder="0" applyAlignment="0" applyProtection="0"/>
    <xf numFmtId="0" fontId="30" fillId="0" borderId="0"/>
    <xf numFmtId="0" fontId="30" fillId="0" borderId="0"/>
    <xf numFmtId="0" fontId="3" fillId="0" borderId="0"/>
    <xf numFmtId="0" fontId="1" fillId="0" borderId="0"/>
    <xf numFmtId="9" fontId="3" fillId="0" borderId="0" applyFont="0" applyFill="0" applyBorder="0" applyAlignment="0" applyProtection="0"/>
    <xf numFmtId="14" fontId="75" fillId="0" borderId="0" applyProtection="0">
      <alignment vertical="center"/>
    </xf>
    <xf numFmtId="14" fontId="4" fillId="0" borderId="0" applyProtection="0">
      <alignment vertical="center"/>
    </xf>
    <xf numFmtId="0" fontId="30" fillId="0" borderId="0"/>
    <xf numFmtId="0" fontId="3" fillId="0" borderId="0"/>
    <xf numFmtId="0" fontId="3" fillId="0" borderId="0"/>
    <xf numFmtId="14" fontId="75" fillId="0" borderId="0" applyProtection="0">
      <alignment vertical="center"/>
    </xf>
    <xf numFmtId="14" fontId="75" fillId="0" borderId="0" applyProtection="0">
      <alignment vertical="center"/>
    </xf>
    <xf numFmtId="9" fontId="3" fillId="0" borderId="0" applyFont="0" applyFill="0" applyBorder="0" applyAlignment="0" applyProtection="0"/>
    <xf numFmtId="14" fontId="75" fillId="0" borderId="0" applyProtection="0">
      <alignment vertical="center"/>
    </xf>
    <xf numFmtId="0" fontId="1" fillId="0" borderId="0"/>
  </cellStyleXfs>
  <cellXfs count="433">
    <xf numFmtId="0" fontId="0" fillId="0" borderId="0" xfId="0"/>
    <xf numFmtId="0" fontId="45" fillId="0" borderId="0" xfId="175" applyNumberFormat="1" applyFont="1" applyFill="1" applyAlignment="1">
      <alignment horizontal="justify" vertical="justify"/>
    </xf>
    <xf numFmtId="0" fontId="45" fillId="0" borderId="0" xfId="174" applyNumberFormat="1" applyFont="1" applyFill="1" applyBorder="1" applyAlignment="1"/>
    <xf numFmtId="0" fontId="46" fillId="0" borderId="0" xfId="174" applyNumberFormat="1" applyFont="1" applyFill="1" applyBorder="1" applyAlignment="1">
      <alignment horizontal="right"/>
    </xf>
    <xf numFmtId="0" fontId="45" fillId="0" borderId="0" xfId="174" applyNumberFormat="1" applyFont="1" applyFill="1" applyBorder="1" applyAlignment="1">
      <alignment horizontal="center"/>
    </xf>
    <xf numFmtId="0" fontId="46" fillId="0" borderId="0" xfId="174" applyNumberFormat="1" applyFont="1" applyFill="1" applyBorder="1" applyAlignment="1">
      <alignment horizontal="center"/>
    </xf>
    <xf numFmtId="164" fontId="46" fillId="0" borderId="0" xfId="174" applyNumberFormat="1" applyFont="1" applyFill="1" applyBorder="1" applyAlignment="1">
      <alignment horizontal="center"/>
    </xf>
    <xf numFmtId="0" fontId="45" fillId="0" borderId="0" xfId="174" applyNumberFormat="1" applyFont="1" applyFill="1" applyAlignment="1"/>
    <xf numFmtId="0" fontId="46" fillId="0" borderId="0" xfId="174" applyNumberFormat="1" applyFont="1" applyFill="1" applyAlignment="1">
      <alignment horizontal="right"/>
    </xf>
    <xf numFmtId="0" fontId="45" fillId="0" borderId="0" xfId="174" applyNumberFormat="1" applyFont="1" applyFill="1" applyAlignment="1">
      <alignment horizontal="center"/>
    </xf>
    <xf numFmtId="164" fontId="47" fillId="0" borderId="0" xfId="174" applyNumberFormat="1" applyFont="1" applyFill="1" applyBorder="1" applyAlignment="1">
      <alignment horizontal="center"/>
    </xf>
    <xf numFmtId="0" fontId="45" fillId="0" borderId="0" xfId="176" applyNumberFormat="1" applyFont="1" applyFill="1" applyBorder="1" applyAlignment="1"/>
    <xf numFmtId="0" fontId="46" fillId="0" borderId="0" xfId="176" applyNumberFormat="1" applyFont="1" applyFill="1" applyBorder="1" applyAlignment="1">
      <alignment horizontal="right"/>
    </xf>
    <xf numFmtId="0" fontId="45" fillId="0" borderId="0" xfId="176" applyNumberFormat="1" applyFont="1" applyFill="1" applyBorder="1" applyAlignment="1">
      <alignment horizontal="center"/>
    </xf>
    <xf numFmtId="0" fontId="45" fillId="0" borderId="0" xfId="176" applyNumberFormat="1" applyFont="1" applyFill="1" applyAlignment="1"/>
    <xf numFmtId="0" fontId="46" fillId="0" borderId="0" xfId="176" applyNumberFormat="1" applyFont="1" applyFill="1" applyAlignment="1">
      <alignment horizontal="right"/>
    </xf>
    <xf numFmtId="0" fontId="45" fillId="0" borderId="0" xfId="176" applyNumberFormat="1" applyFont="1" applyFill="1" applyAlignment="1">
      <alignment horizontal="center"/>
    </xf>
    <xf numFmtId="0" fontId="68" fillId="0" borderId="0" xfId="180" applyNumberFormat="1" applyFont="1" applyFill="1" applyBorder="1" applyAlignment="1"/>
    <xf numFmtId="0" fontId="45" fillId="0" borderId="0" xfId="173" applyNumberFormat="1" applyFont="1" applyFill="1" applyBorder="1" applyAlignment="1"/>
    <xf numFmtId="0" fontId="46" fillId="0" borderId="0" xfId="173" applyNumberFormat="1" applyFont="1" applyFill="1" applyBorder="1" applyAlignment="1">
      <alignment horizontal="right"/>
    </xf>
    <xf numFmtId="0" fontId="46" fillId="0" borderId="0" xfId="173" applyNumberFormat="1" applyFont="1" applyFill="1" applyBorder="1" applyAlignment="1">
      <alignment horizontal="center"/>
    </xf>
    <xf numFmtId="0" fontId="58" fillId="0" borderId="0" xfId="173" applyNumberFormat="1" applyFont="1" applyFill="1" applyBorder="1" applyAlignment="1"/>
    <xf numFmtId="0" fontId="46" fillId="0" borderId="0" xfId="173" applyNumberFormat="1" applyFont="1" applyFill="1" applyBorder="1" applyAlignment="1">
      <alignment horizontal="left"/>
    </xf>
    <xf numFmtId="0" fontId="46" fillId="0" borderId="0" xfId="173" applyNumberFormat="1" applyFont="1" applyFill="1" applyBorder="1" applyAlignment="1">
      <alignment horizontal="left" vertical="center"/>
    </xf>
    <xf numFmtId="0" fontId="34" fillId="0" borderId="0" xfId="173" applyNumberFormat="1" applyFont="1" applyFill="1" applyBorder="1" applyAlignment="1"/>
    <xf numFmtId="14" fontId="46" fillId="0" borderId="0" xfId="173" applyNumberFormat="1" applyFont="1" applyFill="1" applyBorder="1" applyAlignment="1">
      <alignment horizontal="right"/>
    </xf>
    <xf numFmtId="2" fontId="46" fillId="0" borderId="0" xfId="173" applyNumberFormat="1" applyFont="1" applyFill="1" applyBorder="1" applyAlignment="1">
      <alignment horizontal="right"/>
    </xf>
    <xf numFmtId="0" fontId="69" fillId="0" borderId="0" xfId="173" applyNumberFormat="1" applyFont="1" applyFill="1" applyBorder="1" applyAlignment="1"/>
    <xf numFmtId="0" fontId="69" fillId="0" borderId="0" xfId="173" applyNumberFormat="1" applyFont="1" applyFill="1" applyBorder="1" applyAlignment="1">
      <alignment horizontal="center"/>
    </xf>
    <xf numFmtId="0" fontId="45" fillId="0" borderId="0" xfId="173" applyNumberFormat="1" applyFont="1" applyFill="1" applyAlignment="1"/>
    <xf numFmtId="0" fontId="46" fillId="0" borderId="0" xfId="173" applyNumberFormat="1" applyFont="1" applyFill="1" applyAlignment="1">
      <alignment horizontal="right"/>
    </xf>
    <xf numFmtId="14" fontId="46" fillId="0" borderId="0" xfId="173" applyNumberFormat="1" applyFont="1" applyFill="1" applyAlignment="1">
      <alignment horizontal="right"/>
    </xf>
    <xf numFmtId="0" fontId="46" fillId="0" borderId="0" xfId="173" applyNumberFormat="1" applyFont="1" applyFill="1" applyAlignment="1">
      <alignment horizontal="center"/>
    </xf>
    <xf numFmtId="164" fontId="46" fillId="0" borderId="0" xfId="173" applyNumberFormat="1" applyFont="1" applyFill="1" applyBorder="1" applyAlignment="1">
      <alignment horizontal="left"/>
    </xf>
    <xf numFmtId="0" fontId="45" fillId="0" borderId="0" xfId="178" applyFont="1" applyFill="1" applyBorder="1"/>
    <xf numFmtId="0" fontId="46" fillId="0" borderId="0" xfId="178" applyFont="1" applyFill="1" applyBorder="1" applyAlignment="1">
      <alignment horizontal="right"/>
    </xf>
    <xf numFmtId="0" fontId="45" fillId="0" borderId="0" xfId="178" applyFont="1" applyFill="1" applyBorder="1" applyAlignment="1">
      <alignment horizontal="center"/>
    </xf>
    <xf numFmtId="0" fontId="58" fillId="0" borderId="0" xfId="178" applyFont="1" applyFill="1" applyBorder="1"/>
    <xf numFmtId="0" fontId="46" fillId="0" borderId="0" xfId="178" applyFont="1" applyFill="1" applyBorder="1" applyAlignment="1">
      <alignment horizontal="left"/>
    </xf>
    <xf numFmtId="0" fontId="34" fillId="0" borderId="0" xfId="178" applyFont="1" applyFill="1" applyBorder="1"/>
    <xf numFmtId="14" fontId="46" fillId="0" borderId="0" xfId="173" quotePrefix="1" applyNumberFormat="1" applyFont="1" applyFill="1" applyBorder="1" applyAlignment="1">
      <alignment horizontal="left"/>
    </xf>
    <xf numFmtId="164" fontId="46" fillId="0" borderId="0" xfId="178" applyNumberFormat="1" applyFont="1" applyFill="1" applyBorder="1" applyAlignment="1">
      <alignment horizontal="left"/>
    </xf>
    <xf numFmtId="0" fontId="69" fillId="0" borderId="0" xfId="178" applyFont="1" applyFill="1" applyBorder="1"/>
    <xf numFmtId="0" fontId="46" fillId="0" borderId="0" xfId="178" applyFont="1" applyFill="1" applyAlignment="1">
      <alignment horizontal="right"/>
    </xf>
    <xf numFmtId="0" fontId="45" fillId="0" borderId="0" xfId="178" applyFont="1" applyFill="1"/>
    <xf numFmtId="0" fontId="45" fillId="0" borderId="0" xfId="178" applyFont="1" applyFill="1" applyAlignment="1">
      <alignment horizontal="center"/>
    </xf>
    <xf numFmtId="0" fontId="58" fillId="0" borderId="0" xfId="178" applyFont="1" applyFill="1" applyBorder="1" applyAlignment="1">
      <alignment horizontal="center"/>
    </xf>
    <xf numFmtId="0" fontId="69" fillId="0" borderId="0" xfId="178" applyFont="1" applyFill="1" applyBorder="1" applyAlignment="1">
      <alignment horizontal="center"/>
    </xf>
    <xf numFmtId="0" fontId="46" fillId="0" borderId="0" xfId="180" applyNumberFormat="1" applyFont="1" applyFill="1" applyBorder="1" applyAlignment="1">
      <alignment horizontal="right"/>
    </xf>
    <xf numFmtId="0" fontId="46" fillId="0" borderId="0" xfId="180" applyNumberFormat="1" applyFont="1" applyFill="1" applyBorder="1" applyAlignment="1">
      <alignment horizontal="left"/>
    </xf>
    <xf numFmtId="165" fontId="46" fillId="0" borderId="0" xfId="173" applyNumberFormat="1" applyFont="1" applyFill="1" applyBorder="1" applyAlignment="1">
      <alignment horizontal="left"/>
    </xf>
    <xf numFmtId="0" fontId="69" fillId="0" borderId="0" xfId="173" applyNumberFormat="1" applyFont="1" applyFill="1" applyAlignment="1"/>
    <xf numFmtId="0" fontId="3" fillId="0" borderId="0" xfId="173" applyNumberFormat="1" applyFill="1" applyAlignment="1"/>
    <xf numFmtId="0" fontId="46" fillId="0" borderId="0" xfId="173" applyNumberFormat="1" applyFont="1" applyFill="1" applyAlignment="1">
      <alignment horizontal="left"/>
    </xf>
    <xf numFmtId="0" fontId="34" fillId="0" borderId="0" xfId="173" applyNumberFormat="1" applyFont="1" applyFill="1" applyAlignment="1"/>
    <xf numFmtId="166" fontId="46" fillId="0" borderId="0" xfId="173" applyNumberFormat="1" applyFont="1" applyFill="1" applyAlignment="1">
      <alignment horizontal="left"/>
    </xf>
    <xf numFmtId="0" fontId="69" fillId="0" borderId="0" xfId="173" applyNumberFormat="1" applyFont="1" applyFill="1" applyAlignment="1">
      <alignment horizontal="left" vertical="top" wrapText="1"/>
    </xf>
    <xf numFmtId="0" fontId="69" fillId="0" borderId="0" xfId="173" applyNumberFormat="1" applyFont="1" applyFill="1" applyAlignment="1">
      <alignment wrapText="1"/>
    </xf>
    <xf numFmtId="0" fontId="34" fillId="0" borderId="0" xfId="175" applyNumberFormat="1" applyFont="1" applyFill="1" applyAlignment="1"/>
    <xf numFmtId="14" fontId="34" fillId="0" borderId="0" xfId="175" applyNumberFormat="1" applyFont="1" applyFill="1" applyAlignment="1"/>
    <xf numFmtId="14" fontId="46" fillId="0" borderId="0" xfId="175" applyNumberFormat="1" applyFont="1" applyFill="1" applyAlignment="1">
      <alignment horizontal="left"/>
    </xf>
    <xf numFmtId="0" fontId="45" fillId="0" borderId="0" xfId="175" applyNumberFormat="1" applyFont="1" applyFill="1" applyAlignment="1"/>
    <xf numFmtId="0" fontId="0" fillId="0" borderId="0" xfId="0" applyFill="1"/>
    <xf numFmtId="0" fontId="74" fillId="0" borderId="0" xfId="173" applyNumberFormat="1" applyFont="1" applyFill="1" applyBorder="1" applyAlignment="1">
      <alignment horizontal="right"/>
    </xf>
    <xf numFmtId="0" fontId="66" fillId="0" borderId="0" xfId="173" applyNumberFormat="1" applyFont="1" applyFill="1" applyBorder="1" applyAlignment="1">
      <alignment horizontal="right"/>
    </xf>
    <xf numFmtId="0" fontId="44" fillId="0" borderId="0" xfId="0" applyFont="1"/>
    <xf numFmtId="0" fontId="58" fillId="0" borderId="0" xfId="0" applyFont="1"/>
    <xf numFmtId="164" fontId="46" fillId="0" borderId="0" xfId="176" applyNumberFormat="1" applyFont="1" applyFill="1" applyBorder="1" applyAlignment="1">
      <alignment horizontal="right"/>
    </xf>
    <xf numFmtId="14" fontId="44" fillId="0" borderId="0" xfId="0" applyNumberFormat="1" applyFont="1"/>
    <xf numFmtId="2" fontId="44" fillId="0" borderId="0" xfId="0" applyNumberFormat="1" applyFont="1"/>
    <xf numFmtId="166" fontId="46" fillId="0" borderId="0" xfId="173" applyNumberFormat="1" applyFont="1" applyFill="1" applyAlignment="1">
      <alignment horizontal="right"/>
    </xf>
    <xf numFmtId="14" fontId="46" fillId="0" borderId="0" xfId="173" applyFont="1" applyFill="1" applyAlignment="1">
      <alignment horizontal="right"/>
    </xf>
    <xf numFmtId="0" fontId="45" fillId="0" borderId="0" xfId="173" applyNumberFormat="1" applyFont="1" applyFill="1" applyAlignment="1">
      <alignment horizontal="left"/>
    </xf>
    <xf numFmtId="164" fontId="46" fillId="0" borderId="0" xfId="173" applyNumberFormat="1" applyFont="1" applyFill="1" applyAlignment="1">
      <alignment horizontal="right"/>
    </xf>
    <xf numFmtId="0" fontId="73" fillId="0" borderId="0" xfId="0" applyFont="1" applyFill="1"/>
    <xf numFmtId="0" fontId="49" fillId="0" borderId="0" xfId="0" applyFont="1" applyFill="1"/>
    <xf numFmtId="0" fontId="73" fillId="0" borderId="0" xfId="179" applyFont="1" applyFill="1"/>
    <xf numFmtId="0" fontId="49" fillId="0" borderId="0" xfId="179" applyFont="1" applyFill="1"/>
    <xf numFmtId="0" fontId="45" fillId="0" borderId="0" xfId="0" applyFont="1" applyFill="1"/>
    <xf numFmtId="0" fontId="45" fillId="0" borderId="0" xfId="0" applyFont="1"/>
    <xf numFmtId="0" fontId="44" fillId="0" borderId="0" xfId="173" applyNumberFormat="1" applyFont="1" applyFill="1" applyAlignment="1">
      <alignment horizontal="right"/>
    </xf>
    <xf numFmtId="0" fontId="44" fillId="0" borderId="0" xfId="174" applyNumberFormat="1" applyFont="1" applyFill="1" applyBorder="1" applyAlignment="1">
      <alignment horizontal="center"/>
    </xf>
    <xf numFmtId="0" fontId="44" fillId="0" borderId="0" xfId="174" applyNumberFormat="1" applyFont="1" applyFill="1" applyBorder="1" applyAlignment="1">
      <alignment horizontal="center" wrapText="1"/>
    </xf>
    <xf numFmtId="0" fontId="44" fillId="0" borderId="0" xfId="173" applyNumberFormat="1" applyFont="1" applyFill="1" applyAlignment="1">
      <alignment horizontal="left" wrapText="1"/>
    </xf>
    <xf numFmtId="0" fontId="44" fillId="0" borderId="0" xfId="178" applyFont="1" applyFill="1" applyBorder="1" applyAlignment="1">
      <alignment horizontal="left"/>
    </xf>
    <xf numFmtId="0" fontId="34" fillId="0" borderId="0" xfId="177" applyFill="1"/>
    <xf numFmtId="0" fontId="44" fillId="0" borderId="0" xfId="177" applyFont="1" applyFill="1"/>
    <xf numFmtId="0" fontId="73" fillId="0" borderId="0" xfId="177" applyFont="1" applyFill="1"/>
    <xf numFmtId="0" fontId="44" fillId="0" borderId="0" xfId="177" applyFont="1" applyFill="1" applyAlignment="1">
      <alignment horizontal="left"/>
    </xf>
    <xf numFmtId="0" fontId="49" fillId="0" borderId="0" xfId="177" applyFont="1" applyFill="1"/>
    <xf numFmtId="14" fontId="44" fillId="0" borderId="0" xfId="177" applyNumberFormat="1" applyFont="1" applyFill="1" applyAlignment="1">
      <alignment horizontal="left"/>
    </xf>
    <xf numFmtId="2" fontId="44" fillId="0" borderId="0" xfId="177" applyNumberFormat="1" applyFont="1" applyFill="1" applyAlignment="1">
      <alignment horizontal="left"/>
    </xf>
    <xf numFmtId="0" fontId="76" fillId="0" borderId="0" xfId="177" applyFont="1" applyFill="1"/>
    <xf numFmtId="0" fontId="45" fillId="0" borderId="0" xfId="177" applyFont="1" applyFill="1"/>
    <xf numFmtId="0" fontId="77" fillId="0" borderId="0" xfId="177" applyFont="1" applyFill="1"/>
    <xf numFmtId="0" fontId="45" fillId="0" borderId="0" xfId="179" applyFont="1" applyFill="1"/>
    <xf numFmtId="14" fontId="44" fillId="0" borderId="0" xfId="173" applyFont="1" applyFill="1" applyAlignment="1">
      <alignment horizontal="right"/>
    </xf>
    <xf numFmtId="0" fontId="81" fillId="0" borderId="0" xfId="177" applyFont="1" applyFill="1"/>
    <xf numFmtId="0" fontId="29" fillId="0" borderId="0" xfId="0" applyFont="1"/>
    <xf numFmtId="0" fontId="58" fillId="23" borderId="0" xfId="0" applyFont="1" applyFill="1"/>
    <xf numFmtId="0" fontId="58" fillId="0" borderId="0" xfId="174" applyNumberFormat="1" applyFont="1" applyFill="1" applyBorder="1" applyAlignment="1"/>
    <xf numFmtId="0" fontId="73" fillId="0" borderId="0" xfId="176" applyNumberFormat="1" applyFont="1" applyFill="1" applyBorder="1" applyAlignment="1"/>
    <xf numFmtId="0" fontId="58" fillId="0" borderId="0" xfId="176" applyNumberFormat="1" applyFont="1" applyFill="1" applyBorder="1" applyAlignment="1"/>
    <xf numFmtId="0" fontId="46" fillId="0" borderId="0" xfId="176" applyNumberFormat="1" applyFont="1" applyFill="1" applyBorder="1" applyAlignment="1">
      <alignment horizontal="left"/>
    </xf>
    <xf numFmtId="0" fontId="3" fillId="0" borderId="0" xfId="0" applyFont="1"/>
    <xf numFmtId="0" fontId="45" fillId="23" borderId="0" xfId="173" applyNumberFormat="1" applyFont="1" applyFill="1" applyBorder="1" applyAlignment="1"/>
    <xf numFmtId="0" fontId="46" fillId="23" borderId="0" xfId="173" applyNumberFormat="1" applyFont="1" applyFill="1" applyBorder="1" applyAlignment="1">
      <alignment horizontal="right"/>
    </xf>
    <xf numFmtId="0" fontId="45" fillId="23" borderId="0" xfId="173" applyNumberFormat="1" applyFont="1" applyFill="1" applyBorder="1" applyAlignment="1">
      <alignment horizontal="center"/>
    </xf>
    <xf numFmtId="0" fontId="58" fillId="23" borderId="0" xfId="173" applyNumberFormat="1" applyFont="1" applyFill="1" applyBorder="1" applyAlignment="1"/>
    <xf numFmtId="0" fontId="46" fillId="23" borderId="0" xfId="173" applyNumberFormat="1" applyFont="1" applyFill="1" applyBorder="1" applyAlignment="1">
      <alignment horizontal="left"/>
    </xf>
    <xf numFmtId="164" fontId="46" fillId="23" borderId="0" xfId="173" applyNumberFormat="1" applyFont="1" applyFill="1" applyBorder="1" applyAlignment="1">
      <alignment horizontal="left"/>
    </xf>
    <xf numFmtId="164" fontId="71" fillId="23" borderId="0" xfId="173" applyNumberFormat="1" applyFont="1" applyFill="1" applyBorder="1" applyAlignment="1">
      <alignment horizontal="left" wrapText="1"/>
    </xf>
    <xf numFmtId="164" fontId="45" fillId="23" borderId="0" xfId="173" applyNumberFormat="1" applyFont="1" applyFill="1" applyBorder="1" applyAlignment="1">
      <alignment horizontal="center"/>
    </xf>
    <xf numFmtId="14" fontId="45" fillId="23" borderId="0" xfId="173" applyFont="1" applyFill="1" applyBorder="1">
      <alignment vertical="center"/>
    </xf>
    <xf numFmtId="0" fontId="81" fillId="23" borderId="0" xfId="0" applyNumberFormat="1" applyFont="1" applyFill="1" applyAlignment="1"/>
    <xf numFmtId="0" fontId="80" fillId="23" borderId="0" xfId="173" applyNumberFormat="1" applyFont="1" applyFill="1" applyBorder="1" applyAlignment="1"/>
    <xf numFmtId="0" fontId="69" fillId="23" borderId="0" xfId="173" applyNumberFormat="1" applyFont="1" applyFill="1" applyBorder="1" applyAlignment="1"/>
    <xf numFmtId="0" fontId="69" fillId="23" borderId="0" xfId="173" applyNumberFormat="1" applyFont="1" applyFill="1" applyBorder="1" applyAlignment="1">
      <alignment horizontal="center"/>
    </xf>
    <xf numFmtId="0" fontId="46" fillId="23" borderId="0" xfId="173" applyNumberFormat="1" applyFont="1" applyFill="1" applyAlignment="1">
      <alignment horizontal="right"/>
    </xf>
    <xf numFmtId="0" fontId="45" fillId="23" borderId="0" xfId="173" applyNumberFormat="1" applyFont="1" applyFill="1" applyAlignment="1"/>
    <xf numFmtId="0" fontId="45" fillId="23" borderId="0" xfId="173" applyNumberFormat="1" applyFont="1" applyFill="1" applyAlignment="1">
      <alignment horizontal="center"/>
    </xf>
    <xf numFmtId="0" fontId="58" fillId="0" borderId="0" xfId="0" applyFont="1" applyFill="1" applyAlignment="1">
      <alignment horizontal="left" vertical="justify"/>
    </xf>
    <xf numFmtId="0" fontId="46" fillId="0" borderId="0" xfId="176" applyNumberFormat="1" applyFont="1" applyFill="1" applyBorder="1" applyAlignment="1">
      <alignment horizontal="left" vertical="center"/>
    </xf>
    <xf numFmtId="0" fontId="44" fillId="0" borderId="0" xfId="174" applyNumberFormat="1" applyFont="1" applyFill="1" applyBorder="1" applyAlignment="1">
      <alignment horizontal="right"/>
    </xf>
    <xf numFmtId="164" fontId="44" fillId="0" borderId="0" xfId="174" applyNumberFormat="1" applyFont="1" applyFill="1" applyBorder="1" applyAlignment="1">
      <alignment horizontal="center"/>
    </xf>
    <xf numFmtId="0" fontId="44" fillId="0" borderId="0" xfId="176" applyNumberFormat="1" applyFont="1" applyFill="1" applyBorder="1" applyAlignment="1">
      <alignment horizontal="right"/>
    </xf>
    <xf numFmtId="0" fontId="44" fillId="0" borderId="0" xfId="176" applyNumberFormat="1" applyFont="1" applyFill="1" applyBorder="1" applyAlignment="1">
      <alignment horizontal="left" vertical="center"/>
    </xf>
    <xf numFmtId="0" fontId="44" fillId="23" borderId="0" xfId="173" applyNumberFormat="1" applyFont="1" applyFill="1" applyBorder="1" applyAlignment="1">
      <alignment horizontal="right"/>
    </xf>
    <xf numFmtId="164" fontId="0" fillId="0" borderId="0" xfId="0" applyNumberFormat="1"/>
    <xf numFmtId="0" fontId="44" fillId="0" borderId="0" xfId="175" applyNumberFormat="1" applyFont="1" applyFill="1" applyAlignment="1"/>
    <xf numFmtId="14" fontId="46" fillId="0" borderId="0" xfId="180" applyNumberFormat="1" applyFont="1" applyFill="1" applyBorder="1" applyAlignment="1">
      <alignment horizontal="left"/>
    </xf>
    <xf numFmtId="2" fontId="46" fillId="0" borderId="0" xfId="180" applyNumberFormat="1" applyFont="1" applyFill="1" applyBorder="1" applyAlignment="1">
      <alignment horizontal="left"/>
    </xf>
    <xf numFmtId="14" fontId="44" fillId="0" borderId="0" xfId="180" applyNumberFormat="1" applyFont="1" applyFill="1" applyBorder="1" applyAlignment="1">
      <alignment horizontal="left"/>
    </xf>
    <xf numFmtId="0" fontId="45" fillId="0" borderId="0" xfId="180" applyNumberFormat="1" applyFont="1" applyFill="1" applyBorder="1" applyAlignment="1"/>
    <xf numFmtId="0" fontId="3" fillId="0" borderId="0" xfId="180" applyNumberFormat="1" applyFont="1" applyFill="1" applyBorder="1" applyAlignment="1"/>
    <xf numFmtId="164" fontId="46" fillId="0" borderId="0" xfId="173" applyNumberFormat="1" applyFont="1" applyFill="1" applyBorder="1" applyAlignment="1">
      <alignment horizontal="center"/>
    </xf>
    <xf numFmtId="0" fontId="44" fillId="0" borderId="0" xfId="173" applyNumberFormat="1" applyFont="1" applyFill="1" applyBorder="1" applyAlignment="1">
      <alignment horizontal="left"/>
    </xf>
    <xf numFmtId="2" fontId="46" fillId="0" borderId="0" xfId="180" applyNumberFormat="1" applyFont="1" applyFill="1" applyBorder="1" applyAlignment="1">
      <alignment horizontal="right"/>
    </xf>
    <xf numFmtId="0" fontId="3" fillId="0" borderId="0" xfId="173" applyNumberFormat="1" applyFont="1" applyFill="1" applyBorder="1" applyAlignment="1"/>
    <xf numFmtId="0" fontId="3" fillId="23" borderId="0" xfId="173" applyNumberFormat="1" applyFont="1" applyFill="1" applyBorder="1" applyAlignment="1"/>
    <xf numFmtId="164" fontId="46" fillId="0" borderId="0" xfId="178" applyNumberFormat="1" applyFont="1" applyFill="1" applyBorder="1" applyAlignment="1">
      <alignment horizontal="right"/>
    </xf>
    <xf numFmtId="164" fontId="44" fillId="0" borderId="0" xfId="175" applyNumberFormat="1" applyFont="1" applyFill="1" applyAlignment="1"/>
    <xf numFmtId="0" fontId="49" fillId="0" borderId="0" xfId="0" applyFont="1" applyAlignment="1">
      <alignment horizontal="center" vertical="center"/>
    </xf>
    <xf numFmtId="164" fontId="84" fillId="0" borderId="0" xfId="0" applyNumberFormat="1" applyFont="1"/>
    <xf numFmtId="0" fontId="85" fillId="0" borderId="0" xfId="0" applyFont="1"/>
    <xf numFmtId="2" fontId="86" fillId="0" borderId="0" xfId="0" applyNumberFormat="1" applyFont="1" applyAlignment="1">
      <alignment vertical="center"/>
    </xf>
    <xf numFmtId="0" fontId="86" fillId="0" borderId="0" xfId="0" applyFont="1" applyAlignment="1">
      <alignment horizontal="center" vertical="center"/>
    </xf>
    <xf numFmtId="0" fontId="87" fillId="0" borderId="0" xfId="0" applyFont="1" applyAlignment="1">
      <alignment horizontal="center" vertical="center"/>
    </xf>
    <xf numFmtId="0" fontId="87" fillId="0" borderId="0" xfId="0" applyFont="1" applyBorder="1" applyAlignment="1">
      <alignment horizontal="left" vertical="center"/>
    </xf>
    <xf numFmtId="0" fontId="88" fillId="0" borderId="0" xfId="239" applyFont="1"/>
    <xf numFmtId="0" fontId="81" fillId="0" borderId="0" xfId="239" applyFont="1"/>
    <xf numFmtId="0" fontId="80" fillId="0" borderId="0" xfId="239" applyFont="1"/>
    <xf numFmtId="2" fontId="58" fillId="0" borderId="0" xfId="0" applyNumberFormat="1" applyFont="1" applyAlignment="1">
      <alignment horizontal="left" vertical="justify"/>
    </xf>
    <xf numFmtId="14" fontId="3" fillId="0" borderId="0" xfId="175" applyNumberFormat="1" applyFont="1" applyFill="1" applyAlignment="1">
      <alignment horizontal="left"/>
    </xf>
    <xf numFmtId="0" fontId="82" fillId="0" borderId="0" xfId="239" applyFont="1" applyAlignment="1">
      <alignment vertical="justify"/>
    </xf>
    <xf numFmtId="0" fontId="82" fillId="0" borderId="0" xfId="239" applyFont="1"/>
    <xf numFmtId="0" fontId="85" fillId="0" borderId="0" xfId="0" applyFont="1" applyAlignment="1">
      <alignment vertical="justify"/>
    </xf>
    <xf numFmtId="0" fontId="44" fillId="0" borderId="0" xfId="179" applyFont="1" applyFill="1" applyAlignment="1">
      <alignment horizontal="left"/>
    </xf>
    <xf numFmtId="0" fontId="44" fillId="23" borderId="0" xfId="173" applyNumberFormat="1" applyFont="1" applyFill="1" applyBorder="1" applyAlignment="1">
      <alignment horizontal="left"/>
    </xf>
    <xf numFmtId="0" fontId="45" fillId="0" borderId="0" xfId="176" applyNumberFormat="1" applyFont="1" applyFill="1" applyBorder="1" applyAlignment="1">
      <alignment vertical="justify" wrapText="1"/>
    </xf>
    <xf numFmtId="0" fontId="91" fillId="0" borderId="0" xfId="239" applyFont="1"/>
    <xf numFmtId="164" fontId="91" fillId="0" borderId="0" xfId="239" applyNumberFormat="1" applyFont="1"/>
    <xf numFmtId="0" fontId="3" fillId="0" borderId="0" xfId="177" applyFont="1" applyFill="1"/>
    <xf numFmtId="0" fontId="92" fillId="0" borderId="0" xfId="177" applyFont="1" applyFill="1"/>
    <xf numFmtId="0" fontId="93" fillId="0" borderId="0" xfId="177" applyFont="1" applyFill="1"/>
    <xf numFmtId="0" fontId="3" fillId="0" borderId="0" xfId="175" applyNumberFormat="1" applyFont="1" applyFill="1" applyAlignment="1"/>
    <xf numFmtId="0" fontId="44" fillId="0" borderId="0" xfId="180" applyNumberFormat="1" applyFont="1" applyFill="1" applyBorder="1" applyAlignment="1">
      <alignment horizontal="left"/>
    </xf>
    <xf numFmtId="0" fontId="44" fillId="0" borderId="0" xfId="173" applyNumberFormat="1" applyFont="1" applyFill="1" applyAlignment="1">
      <alignment horizontal="left"/>
    </xf>
    <xf numFmtId="0" fontId="45" fillId="0" borderId="0" xfId="0" applyFont="1" applyAlignment="1">
      <alignment vertical="justify"/>
    </xf>
    <xf numFmtId="0" fontId="3" fillId="0" borderId="0" xfId="178" applyFont="1" applyFill="1" applyBorder="1"/>
    <xf numFmtId="14" fontId="44" fillId="0" borderId="0" xfId="173" applyFont="1" applyFill="1" applyAlignment="1">
      <alignment horizontal="left"/>
    </xf>
    <xf numFmtId="2" fontId="88" fillId="0" borderId="0" xfId="239" applyNumberFormat="1" applyFont="1"/>
    <xf numFmtId="2" fontId="46" fillId="0" borderId="0" xfId="173" applyNumberFormat="1" applyFont="1" applyFill="1" applyAlignment="1">
      <alignment horizontal="right"/>
    </xf>
    <xf numFmtId="2" fontId="87" fillId="0" borderId="0" xfId="0" applyNumberFormat="1" applyFont="1" applyAlignment="1">
      <alignment vertical="center"/>
    </xf>
    <xf numFmtId="2" fontId="46" fillId="0" borderId="0" xfId="178" applyNumberFormat="1" applyFont="1" applyFill="1" applyBorder="1" applyAlignment="1">
      <alignment horizontal="left"/>
    </xf>
    <xf numFmtId="2" fontId="46" fillId="23" borderId="0" xfId="173" applyNumberFormat="1" applyFont="1" applyFill="1" applyBorder="1" applyAlignment="1">
      <alignment horizontal="left"/>
    </xf>
    <xf numFmtId="2" fontId="71" fillId="23" borderId="0" xfId="173" applyNumberFormat="1" applyFont="1" applyFill="1" applyBorder="1" applyAlignment="1">
      <alignment horizontal="left" wrapText="1"/>
    </xf>
    <xf numFmtId="2" fontId="45" fillId="23" borderId="0" xfId="173" applyNumberFormat="1" applyFont="1" applyFill="1" applyBorder="1" applyAlignment="1">
      <alignment horizontal="center"/>
    </xf>
    <xf numFmtId="0" fontId="58" fillId="0" borderId="0" xfId="180" applyNumberFormat="1" applyFont="1" applyFill="1" applyBorder="1" applyAlignment="1">
      <alignment vertical="justify"/>
    </xf>
    <xf numFmtId="0" fontId="58" fillId="0" borderId="0" xfId="180" applyNumberFormat="1" applyFont="1" applyFill="1" applyBorder="1" applyAlignment="1">
      <alignment horizontal="left" vertical="top"/>
    </xf>
    <xf numFmtId="0" fontId="94" fillId="0" borderId="0" xfId="180" applyNumberFormat="1" applyFont="1" applyFill="1" applyBorder="1" applyAlignment="1"/>
    <xf numFmtId="0" fontId="58" fillId="0" borderId="0" xfId="246" applyNumberFormat="1" applyFont="1" applyFill="1" applyAlignment="1"/>
    <xf numFmtId="0" fontId="3" fillId="0" borderId="0" xfId="246" applyNumberFormat="1" applyFont="1" applyFill="1" applyAlignment="1"/>
    <xf numFmtId="0" fontId="3" fillId="0" borderId="0" xfId="246"/>
    <xf numFmtId="0" fontId="44" fillId="0" borderId="0" xfId="246" applyNumberFormat="1" applyFont="1" applyFill="1" applyAlignment="1">
      <alignment horizontal="left"/>
    </xf>
    <xf numFmtId="0" fontId="44" fillId="0" borderId="0" xfId="246" applyNumberFormat="1" applyFont="1" applyFill="1" applyBorder="1" applyAlignment="1">
      <alignment horizontal="left"/>
    </xf>
    <xf numFmtId="49" fontId="44" fillId="0" borderId="0" xfId="246" applyNumberFormat="1" applyFont="1" applyFill="1" applyAlignment="1">
      <alignment horizontal="left" vertical="center" wrapText="1"/>
    </xf>
    <xf numFmtId="2" fontId="44" fillId="0" borderId="0" xfId="248" applyNumberFormat="1" applyFont="1" applyFill="1" applyAlignment="1">
      <alignment horizontal="left"/>
    </xf>
    <xf numFmtId="2" fontId="93" fillId="0" borderId="0" xfId="246" applyNumberFormat="1" applyFont="1" applyFill="1"/>
    <xf numFmtId="0" fontId="3" fillId="0" borderId="0" xfId="246" applyFont="1" applyFill="1"/>
    <xf numFmtId="0" fontId="4" fillId="0" borderId="0" xfId="246" applyFont="1" applyFill="1"/>
    <xf numFmtId="49" fontId="44" fillId="0" borderId="0" xfId="246" applyNumberFormat="1" applyFont="1" applyFill="1" applyAlignment="1">
      <alignment horizontal="left" vertical="center"/>
    </xf>
    <xf numFmtId="49" fontId="44" fillId="0" borderId="0" xfId="246" applyNumberFormat="1" applyFont="1" applyFill="1" applyAlignment="1">
      <alignment horizontal="left" wrapText="1"/>
    </xf>
    <xf numFmtId="0" fontId="44" fillId="0" borderId="0" xfId="246" applyFont="1" applyFill="1" applyAlignment="1">
      <alignment horizontal="left" vertical="center" wrapText="1"/>
    </xf>
    <xf numFmtId="49" fontId="44" fillId="0" borderId="0" xfId="246" quotePrefix="1" applyNumberFormat="1" applyFont="1" applyFill="1" applyAlignment="1">
      <alignment horizontal="left" vertical="center" wrapText="1"/>
    </xf>
    <xf numFmtId="0" fontId="44" fillId="0" borderId="0" xfId="246" applyFont="1" applyFill="1" applyAlignment="1">
      <alignment horizontal="left" vertical="center"/>
    </xf>
    <xf numFmtId="49" fontId="44" fillId="0" borderId="0" xfId="246" quotePrefix="1" applyNumberFormat="1" applyFont="1" applyFill="1" applyAlignment="1">
      <alignment horizontal="left" vertical="center"/>
    </xf>
    <xf numFmtId="14" fontId="44" fillId="0" borderId="0" xfId="246" applyNumberFormat="1" applyFont="1" applyFill="1" applyAlignment="1">
      <alignment horizontal="left"/>
    </xf>
    <xf numFmtId="0" fontId="3" fillId="23" borderId="0" xfId="246" applyFill="1"/>
    <xf numFmtId="0" fontId="45" fillId="23" borderId="0" xfId="246" applyFont="1" applyFill="1"/>
    <xf numFmtId="0" fontId="45" fillId="23" borderId="0" xfId="246" applyFont="1" applyFill="1" applyAlignment="1">
      <alignment horizontal="left"/>
    </xf>
    <xf numFmtId="0" fontId="3" fillId="0" borderId="0" xfId="246" applyAlignment="1"/>
    <xf numFmtId="0" fontId="45" fillId="0" borderId="0" xfId="246" applyNumberFormat="1" applyFont="1" applyFill="1" applyAlignment="1"/>
    <xf numFmtId="0" fontId="45" fillId="0" borderId="0" xfId="246" applyFont="1" applyFill="1"/>
    <xf numFmtId="0" fontId="3" fillId="0" borderId="0" xfId="246" applyFill="1"/>
    <xf numFmtId="0" fontId="3" fillId="0" borderId="0" xfId="246" applyFont="1"/>
    <xf numFmtId="0" fontId="44" fillId="0" borderId="0" xfId="246" applyFont="1"/>
    <xf numFmtId="188" fontId="44" fillId="0" borderId="0" xfId="246" applyNumberFormat="1" applyFont="1" applyAlignment="1">
      <alignment horizontal="left"/>
    </xf>
    <xf numFmtId="2" fontId="44" fillId="0" borderId="0" xfId="246" applyNumberFormat="1" applyFont="1"/>
    <xf numFmtId="0" fontId="45" fillId="0" borderId="0" xfId="246" applyFont="1"/>
    <xf numFmtId="0" fontId="95" fillId="0" borderId="0" xfId="246" applyFont="1" applyFill="1"/>
    <xf numFmtId="0" fontId="3" fillId="0" borderId="0" xfId="246" applyBorder="1"/>
    <xf numFmtId="0" fontId="44" fillId="0" borderId="0" xfId="246" applyFont="1" applyFill="1" applyAlignment="1">
      <alignment horizontal="left"/>
    </xf>
    <xf numFmtId="0" fontId="44" fillId="0" borderId="0" xfId="246" applyNumberFormat="1" applyFont="1" applyFill="1" applyAlignment="1"/>
    <xf numFmtId="0" fontId="44" fillId="0" borderId="0" xfId="246" applyNumberFormat="1" applyFont="1" applyFill="1" applyAlignment="1">
      <alignment horizontal="right"/>
    </xf>
    <xf numFmtId="0" fontId="3" fillId="0" borderId="0" xfId="246" applyNumberFormat="1" applyFill="1" applyAlignment="1"/>
    <xf numFmtId="2" fontId="44" fillId="0" borderId="0" xfId="246" applyNumberFormat="1" applyFont="1" applyFill="1" applyAlignment="1"/>
    <xf numFmtId="0" fontId="96" fillId="0" borderId="0" xfId="246" applyFont="1" applyFill="1"/>
    <xf numFmtId="0" fontId="95" fillId="0" borderId="0" xfId="246" applyFont="1" applyFill="1" applyAlignment="1"/>
    <xf numFmtId="0" fontId="96" fillId="0" borderId="0" xfId="246" applyFont="1" applyFill="1" applyAlignment="1"/>
    <xf numFmtId="0" fontId="45" fillId="0" borderId="0" xfId="246" applyFont="1" applyFill="1" applyAlignment="1">
      <alignment horizontal="left"/>
    </xf>
    <xf numFmtId="0" fontId="44" fillId="0" borderId="0" xfId="246" applyNumberFormat="1" applyFont="1" applyFill="1" applyAlignment="1">
      <alignment horizontal="center"/>
    </xf>
    <xf numFmtId="0" fontId="79" fillId="23" borderId="0" xfId="246" applyNumberFormat="1" applyFont="1" applyFill="1" applyAlignment="1">
      <alignment horizontal="left"/>
    </xf>
    <xf numFmtId="0" fontId="79" fillId="0" borderId="0" xfId="246" applyNumberFormat="1" applyFont="1" applyFill="1" applyAlignment="1">
      <alignment horizontal="left"/>
    </xf>
    <xf numFmtId="188" fontId="44" fillId="0" borderId="0" xfId="246" applyNumberFormat="1" applyFont="1" applyFill="1" applyAlignment="1">
      <alignment horizontal="left"/>
    </xf>
    <xf numFmtId="2" fontId="44" fillId="0" borderId="0" xfId="246" applyNumberFormat="1" applyFont="1" applyFill="1" applyAlignment="1">
      <alignment horizontal="right"/>
    </xf>
    <xf numFmtId="0" fontId="3" fillId="0" borderId="0" xfId="249" applyNumberFormat="1" applyFont="1" applyFill="1" applyAlignment="1"/>
    <xf numFmtId="0" fontId="97" fillId="0" borderId="0" xfId="249" applyNumberFormat="1" applyFont="1" applyFill="1" applyAlignment="1"/>
    <xf numFmtId="0" fontId="95" fillId="0" borderId="0" xfId="246" applyNumberFormat="1" applyFont="1" applyFill="1" applyAlignment="1"/>
    <xf numFmtId="14" fontId="45" fillId="0" borderId="0" xfId="249" applyFont="1" applyFill="1">
      <alignment vertical="center"/>
    </xf>
    <xf numFmtId="0" fontId="58" fillId="23" borderId="0" xfId="246" applyNumberFormat="1" applyFont="1" applyFill="1" applyAlignment="1"/>
    <xf numFmtId="0" fontId="3" fillId="0" borderId="0" xfId="246" applyFill="1" applyBorder="1"/>
    <xf numFmtId="0" fontId="58" fillId="23" borderId="0" xfId="249" applyNumberFormat="1" applyFont="1" applyFill="1" applyBorder="1" applyAlignment="1"/>
    <xf numFmtId="0" fontId="97" fillId="0" borderId="0" xfId="249" applyNumberFormat="1" applyFont="1" applyFill="1" applyBorder="1" applyAlignment="1"/>
    <xf numFmtId="0" fontId="45" fillId="0" borderId="0" xfId="246" applyNumberFormat="1" applyFont="1" applyFill="1" applyBorder="1" applyAlignment="1"/>
    <xf numFmtId="0" fontId="3" fillId="23" borderId="0" xfId="249" applyNumberFormat="1" applyFont="1" applyFill="1" applyAlignment="1"/>
    <xf numFmtId="0" fontId="45" fillId="23" borderId="0" xfId="246" applyNumberFormat="1" applyFont="1" applyFill="1" applyAlignment="1"/>
    <xf numFmtId="0" fontId="3" fillId="23" borderId="0" xfId="246" applyNumberFormat="1" applyFill="1" applyAlignment="1"/>
    <xf numFmtId="0" fontId="44" fillId="23" borderId="0" xfId="246" applyNumberFormat="1" applyFont="1" applyFill="1" applyAlignment="1">
      <alignment horizontal="right"/>
    </xf>
    <xf numFmtId="0" fontId="44" fillId="23" borderId="0" xfId="246" applyNumberFormat="1" applyFont="1" applyFill="1" applyAlignment="1">
      <alignment horizontal="center"/>
    </xf>
    <xf numFmtId="0" fontId="58" fillId="23" borderId="0" xfId="249" applyNumberFormat="1" applyFont="1" applyFill="1" applyAlignment="1"/>
    <xf numFmtId="0" fontId="97" fillId="23" borderId="0" xfId="249" applyNumberFormat="1" applyFont="1" applyFill="1" applyAlignment="1"/>
    <xf numFmtId="0" fontId="44" fillId="23" borderId="0" xfId="246" applyNumberFormat="1" applyFont="1" applyFill="1" applyAlignment="1">
      <alignment horizontal="left"/>
    </xf>
    <xf numFmtId="188" fontId="44" fillId="23" borderId="0" xfId="246" applyNumberFormat="1" applyFont="1" applyFill="1" applyAlignment="1">
      <alignment horizontal="left"/>
    </xf>
    <xf numFmtId="2" fontId="44" fillId="23" borderId="0" xfId="246" applyNumberFormat="1" applyFont="1" applyFill="1" applyAlignment="1">
      <alignment horizontal="right"/>
    </xf>
    <xf numFmtId="2" fontId="44" fillId="23" borderId="0" xfId="246" applyNumberFormat="1" applyFont="1" applyFill="1" applyAlignment="1">
      <alignment horizontal="center"/>
    </xf>
    <xf numFmtId="164" fontId="44" fillId="23" borderId="0" xfId="246" applyNumberFormat="1" applyFont="1" applyFill="1" applyAlignment="1">
      <alignment horizontal="right"/>
    </xf>
    <xf numFmtId="0" fontId="95" fillId="23" borderId="0" xfId="246" applyNumberFormat="1" applyFont="1" applyFill="1" applyAlignment="1"/>
    <xf numFmtId="14" fontId="45" fillId="23" borderId="0" xfId="249" applyFont="1" applyFill="1">
      <alignment vertical="center"/>
    </xf>
    <xf numFmtId="14" fontId="44" fillId="23" borderId="0" xfId="249" applyNumberFormat="1" applyFont="1" applyFill="1" applyBorder="1" applyAlignment="1">
      <alignment horizontal="right"/>
    </xf>
    <xf numFmtId="0" fontId="1" fillId="0" borderId="0" xfId="247" applyAlignment="1"/>
    <xf numFmtId="3" fontId="44" fillId="0" borderId="0" xfId="246" applyNumberFormat="1" applyFont="1" applyFill="1" applyAlignment="1">
      <alignment horizontal="left"/>
    </xf>
    <xf numFmtId="0" fontId="1" fillId="0" borderId="0" xfId="247" applyAlignment="1">
      <alignment wrapText="1"/>
    </xf>
    <xf numFmtId="0" fontId="44" fillId="0" borderId="0" xfId="246" applyNumberFormat="1" applyFont="1" applyFill="1" applyAlignment="1">
      <alignment horizontal="left" wrapText="1"/>
    </xf>
    <xf numFmtId="14" fontId="44" fillId="0" borderId="0" xfId="246" applyNumberFormat="1" applyFont="1"/>
    <xf numFmtId="0" fontId="44" fillId="0" borderId="0" xfId="246" applyFont="1" applyFill="1"/>
    <xf numFmtId="3" fontId="44" fillId="0" borderId="0" xfId="246" applyNumberFormat="1" applyFont="1"/>
    <xf numFmtId="0" fontId="3" fillId="0" borderId="0" xfId="246" applyAlignment="1">
      <alignment wrapText="1"/>
    </xf>
    <xf numFmtId="0" fontId="58" fillId="0" borderId="0" xfId="246" applyNumberFormat="1" applyFont="1" applyFill="1" applyAlignment="1">
      <alignment horizontal="left"/>
    </xf>
    <xf numFmtId="1" fontId="44" fillId="0" borderId="0" xfId="246" applyNumberFormat="1" applyFont="1"/>
    <xf numFmtId="0" fontId="3" fillId="0" borderId="0" xfId="246" applyAlignment="1">
      <alignment vertical="top" wrapText="1"/>
    </xf>
    <xf numFmtId="14" fontId="58" fillId="0" borderId="0" xfId="249" applyFont="1" applyFill="1" applyBorder="1">
      <alignment vertical="center"/>
    </xf>
    <xf numFmtId="14" fontId="95" fillId="0" borderId="0" xfId="249" applyFont="1" applyFill="1" applyBorder="1">
      <alignment vertical="center"/>
    </xf>
    <xf numFmtId="14" fontId="3" fillId="0" borderId="0" xfId="249" applyFont="1" applyFill="1" applyBorder="1">
      <alignment vertical="center"/>
    </xf>
    <xf numFmtId="14" fontId="44" fillId="0" borderId="0" xfId="249" applyNumberFormat="1" applyFont="1" applyFill="1" applyBorder="1" applyAlignment="1">
      <alignment horizontal="right"/>
    </xf>
    <xf numFmtId="164" fontId="44" fillId="0" borderId="0" xfId="246" applyNumberFormat="1" applyFont="1" applyFill="1" applyAlignment="1">
      <alignment horizontal="right"/>
    </xf>
    <xf numFmtId="14" fontId="44" fillId="0" borderId="0" xfId="249" applyNumberFormat="1" applyFont="1" applyFill="1" applyBorder="1" applyAlignment="1">
      <alignment horizontal="center"/>
    </xf>
    <xf numFmtId="0" fontId="73" fillId="0" borderId="0" xfId="246" applyFont="1" applyFill="1"/>
    <xf numFmtId="0" fontId="44" fillId="0" borderId="0" xfId="246" applyFont="1" applyFill="1" applyAlignment="1">
      <alignment horizontal="right" vertical="center"/>
    </xf>
    <xf numFmtId="0" fontId="44" fillId="0" borderId="0" xfId="246" applyFont="1" applyFill="1" applyBorder="1" applyAlignment="1" applyProtection="1">
      <alignment horizontal="left"/>
    </xf>
    <xf numFmtId="189" fontId="44" fillId="0" borderId="0" xfId="246" applyNumberFormat="1" applyFont="1" applyFill="1" applyBorder="1" applyAlignment="1">
      <alignment horizontal="left" wrapText="1"/>
    </xf>
    <xf numFmtId="2" fontId="44" fillId="0" borderId="0" xfId="246" applyNumberFormat="1" applyFont="1" applyFill="1" applyAlignment="1">
      <alignment horizontal="left" vertical="center"/>
    </xf>
    <xf numFmtId="0" fontId="49" fillId="0" borderId="0" xfId="246" applyFont="1" applyFill="1"/>
    <xf numFmtId="189" fontId="44" fillId="0" borderId="0" xfId="246" applyNumberFormat="1" applyFont="1" applyFill="1" applyAlignment="1">
      <alignment horizontal="left" vertical="center"/>
    </xf>
    <xf numFmtId="0" fontId="44" fillId="0" borderId="0" xfId="178" applyFont="1" applyFill="1" applyAlignment="1">
      <alignment horizontal="right"/>
    </xf>
    <xf numFmtId="0" fontId="45" fillId="0" borderId="0" xfId="250" applyNumberFormat="1" applyFont="1" applyFill="1" applyAlignment="1"/>
    <xf numFmtId="0" fontId="3" fillId="0" borderId="0" xfId="250" applyNumberFormat="1" applyFont="1" applyAlignment="1"/>
    <xf numFmtId="0" fontId="44" fillId="0" borderId="0" xfId="250" applyNumberFormat="1" applyFont="1" applyFill="1" applyAlignment="1">
      <alignment horizontal="center"/>
    </xf>
    <xf numFmtId="0" fontId="70" fillId="0" borderId="0" xfId="251" applyFont="1" applyFill="1" applyAlignment="1">
      <alignment horizontal="left"/>
    </xf>
    <xf numFmtId="0" fontId="44" fillId="0" borderId="0" xfId="250" applyNumberFormat="1" applyFont="1" applyFill="1" applyAlignment="1">
      <alignment horizontal="left"/>
    </xf>
    <xf numFmtId="14" fontId="44" fillId="0" borderId="0" xfId="250" applyNumberFormat="1" applyFont="1" applyFill="1" applyAlignment="1">
      <alignment horizontal="right" vertical="center"/>
    </xf>
    <xf numFmtId="2" fontId="44" fillId="0" borderId="0" xfId="250" applyNumberFormat="1" applyFont="1" applyFill="1" applyAlignment="1">
      <alignment horizontal="right"/>
    </xf>
    <xf numFmtId="0" fontId="99" fillId="0" borderId="0" xfId="250" applyNumberFormat="1" applyFont="1" applyFill="1" applyAlignment="1">
      <alignment horizontal="right"/>
    </xf>
    <xf numFmtId="0" fontId="44" fillId="0" borderId="0" xfId="250" applyNumberFormat="1" applyFont="1" applyFill="1" applyAlignment="1">
      <alignment horizontal="right"/>
    </xf>
    <xf numFmtId="164" fontId="44" fillId="0" borderId="0" xfId="250" applyNumberFormat="1" applyFont="1" applyFill="1" applyAlignment="1">
      <alignment horizontal="right"/>
    </xf>
    <xf numFmtId="164" fontId="47" fillId="0" borderId="0" xfId="250" applyNumberFormat="1" applyFont="1" applyFill="1" applyAlignment="1">
      <alignment horizontal="right"/>
    </xf>
    <xf numFmtId="0" fontId="58" fillId="0" borderId="0" xfId="173" applyNumberFormat="1" applyFont="1" applyFill="1" applyAlignment="1"/>
    <xf numFmtId="0" fontId="3" fillId="0" borderId="0" xfId="173" applyNumberFormat="1" applyFont="1" applyFill="1" applyAlignment="1">
      <alignment wrapText="1"/>
    </xf>
    <xf numFmtId="14" fontId="45" fillId="0" borderId="0" xfId="173" applyFont="1" applyFill="1" applyAlignment="1">
      <alignment wrapText="1"/>
    </xf>
    <xf numFmtId="0" fontId="44" fillId="0" borderId="0" xfId="173" applyNumberFormat="1" applyFont="1" applyFill="1" applyAlignment="1">
      <alignment horizontal="center"/>
    </xf>
    <xf numFmtId="14" fontId="3" fillId="0" borderId="0" xfId="173" applyFont="1" applyFill="1" applyAlignment="1">
      <alignment wrapText="1"/>
    </xf>
    <xf numFmtId="2" fontId="44" fillId="0" borderId="0" xfId="173" applyNumberFormat="1" applyFont="1" applyFill="1" applyAlignment="1">
      <alignment horizontal="left"/>
    </xf>
    <xf numFmtId="0" fontId="3" fillId="0" borderId="0" xfId="173" applyNumberFormat="1" applyFont="1" applyFill="1" applyAlignment="1"/>
    <xf numFmtId="164" fontId="44" fillId="0" borderId="0" xfId="173" applyNumberFormat="1" applyFont="1" applyFill="1" applyAlignment="1">
      <alignment horizontal="left"/>
    </xf>
    <xf numFmtId="14" fontId="45" fillId="0" borderId="0" xfId="173" applyFont="1" applyFill="1">
      <alignment vertical="center"/>
    </xf>
    <xf numFmtId="0" fontId="45" fillId="0" borderId="0" xfId="173" applyNumberFormat="1" applyFont="1" applyFill="1" applyAlignment="1">
      <alignment horizontal="left" wrapText="1"/>
    </xf>
    <xf numFmtId="0" fontId="3" fillId="0" borderId="0" xfId="252" applyFont="1" applyFill="1"/>
    <xf numFmtId="14" fontId="3" fillId="0" borderId="0" xfId="246" applyNumberFormat="1"/>
    <xf numFmtId="0" fontId="101" fillId="0" borderId="0" xfId="246" applyFont="1"/>
    <xf numFmtId="0" fontId="101" fillId="0" borderId="0" xfId="253" applyFont="1" applyFill="1" applyAlignment="1">
      <alignment horizontal="left"/>
    </xf>
    <xf numFmtId="14" fontId="58" fillId="0" borderId="0" xfId="254" applyFont="1" applyFill="1" applyBorder="1">
      <alignment vertical="center"/>
    </xf>
    <xf numFmtId="0" fontId="44" fillId="0" borderId="0" xfId="253" applyFont="1" applyFill="1" applyAlignment="1">
      <alignment horizontal="left"/>
    </xf>
    <xf numFmtId="14" fontId="58" fillId="0" borderId="0" xfId="255" applyFont="1" applyFill="1" applyBorder="1">
      <alignment vertical="center"/>
    </xf>
    <xf numFmtId="0" fontId="58" fillId="0" borderId="0" xfId="246" applyFont="1" applyAlignment="1">
      <alignment vertical="justify"/>
    </xf>
    <xf numFmtId="0" fontId="45" fillId="0" borderId="0" xfId="246" applyFont="1" applyFill="1" applyBorder="1" applyAlignment="1"/>
    <xf numFmtId="0" fontId="103" fillId="0" borderId="4" xfId="246" applyFont="1" applyFill="1" applyBorder="1" applyAlignment="1">
      <alignment horizontal="center"/>
    </xf>
    <xf numFmtId="0" fontId="103" fillId="0" borderId="4" xfId="246" applyFont="1" applyBorder="1" applyAlignment="1">
      <alignment horizontal="center"/>
    </xf>
    <xf numFmtId="0" fontId="44" fillId="0" borderId="4" xfId="246" applyFont="1" applyBorder="1" applyAlignment="1">
      <alignment horizontal="right"/>
    </xf>
    <xf numFmtId="164" fontId="44" fillId="0" borderId="22" xfId="256" applyNumberFormat="1" applyFont="1" applyBorder="1"/>
    <xf numFmtId="164" fontId="44" fillId="0" borderId="4" xfId="256" applyNumberFormat="1" applyFont="1" applyBorder="1"/>
    <xf numFmtId="0" fontId="103" fillId="0" borderId="4" xfId="246" applyFont="1" applyBorder="1" applyAlignment="1">
      <alignment horizontal="right"/>
    </xf>
    <xf numFmtId="164" fontId="102" fillId="0" borderId="18" xfId="256" applyNumberFormat="1" applyFont="1" applyBorder="1"/>
    <xf numFmtId="0" fontId="45" fillId="0" borderId="4" xfId="246" applyFont="1" applyBorder="1" applyAlignment="1">
      <alignment horizontal="right"/>
    </xf>
    <xf numFmtId="164" fontId="102" fillId="0" borderId="4" xfId="256" applyNumberFormat="1" applyFont="1" applyBorder="1"/>
    <xf numFmtId="0" fontId="45" fillId="0" borderId="0" xfId="246" applyFont="1" applyAlignment="1">
      <alignment vertical="justify"/>
    </xf>
    <xf numFmtId="0" fontId="58" fillId="0" borderId="0" xfId="246" applyFont="1"/>
    <xf numFmtId="0" fontId="3" fillId="0" borderId="0" xfId="246" applyFont="1" applyBorder="1"/>
    <xf numFmtId="164" fontId="44" fillId="0" borderId="0" xfId="256" applyNumberFormat="1" applyFont="1" applyBorder="1"/>
    <xf numFmtId="164" fontId="102" fillId="0" borderId="0" xfId="256" applyNumberFormat="1" applyFont="1" applyBorder="1"/>
    <xf numFmtId="4" fontId="44" fillId="0" borderId="0" xfId="246" applyNumberFormat="1" applyFont="1"/>
    <xf numFmtId="0" fontId="3" fillId="0" borderId="0" xfId="246" applyFont="1" applyAlignment="1"/>
    <xf numFmtId="166" fontId="44" fillId="0" borderId="0" xfId="246" applyNumberFormat="1" applyFont="1"/>
    <xf numFmtId="164" fontId="44" fillId="0" borderId="0" xfId="246" applyNumberFormat="1" applyFont="1"/>
    <xf numFmtId="0" fontId="44" fillId="0" borderId="0" xfId="246" applyFont="1" applyFill="1" applyBorder="1"/>
    <xf numFmtId="14" fontId="58" fillId="0" borderId="0" xfId="257" applyFont="1" applyFill="1" applyBorder="1">
      <alignment vertical="center"/>
    </xf>
    <xf numFmtId="0" fontId="44" fillId="0" borderId="0" xfId="246" applyFont="1" applyAlignment="1">
      <alignment horizontal="left"/>
    </xf>
    <xf numFmtId="0" fontId="58" fillId="0" borderId="0" xfId="257" applyNumberFormat="1" applyFont="1" applyFill="1" applyAlignment="1"/>
    <xf numFmtId="0" fontId="91" fillId="0" borderId="0" xfId="258" applyFont="1"/>
    <xf numFmtId="0" fontId="88" fillId="0" borderId="0" xfId="258" applyFont="1"/>
    <xf numFmtId="0" fontId="82" fillId="0" borderId="0" xfId="258" applyFont="1" applyAlignment="1">
      <alignment vertical="center"/>
    </xf>
    <xf numFmtId="0" fontId="81" fillId="0" borderId="0" xfId="258" applyFont="1"/>
    <xf numFmtId="2" fontId="88" fillId="0" borderId="0" xfId="258" applyNumberFormat="1" applyFont="1"/>
    <xf numFmtId="164" fontId="91" fillId="0" borderId="0" xfId="258" applyNumberFormat="1" applyFont="1"/>
    <xf numFmtId="2" fontId="91" fillId="0" borderId="0" xfId="258" applyNumberFormat="1" applyFont="1"/>
    <xf numFmtId="0" fontId="80" fillId="0" borderId="0" xfId="258" applyFont="1"/>
    <xf numFmtId="0" fontId="82" fillId="0" borderId="0" xfId="258" applyFont="1"/>
    <xf numFmtId="0" fontId="58" fillId="0" borderId="0" xfId="258" applyFont="1" applyAlignment="1">
      <alignment vertical="center"/>
    </xf>
    <xf numFmtId="0" fontId="1" fillId="0" borderId="0" xfId="258"/>
    <xf numFmtId="2" fontId="1" fillId="0" borderId="0" xfId="258" applyNumberFormat="1"/>
    <xf numFmtId="0" fontId="1" fillId="0" borderId="0" xfId="258" applyAlignment="1">
      <alignment wrapText="1"/>
    </xf>
    <xf numFmtId="0" fontId="80" fillId="0" borderId="0" xfId="258" applyFont="1" applyAlignment="1">
      <alignment horizontal="left" vertical="justify"/>
    </xf>
    <xf numFmtId="0" fontId="45" fillId="0" borderId="0" xfId="258" applyFont="1" applyAlignment="1">
      <alignment horizontal="left" vertical="justify"/>
    </xf>
    <xf numFmtId="0" fontId="3" fillId="0" borderId="0" xfId="174" applyNumberFormat="1" applyFont="1" applyFill="1" applyBorder="1" applyAlignment="1">
      <alignment horizontal="left" vertical="justify"/>
    </xf>
    <xf numFmtId="0" fontId="45" fillId="0" borderId="0" xfId="174" applyNumberFormat="1" applyFont="1" applyFill="1" applyBorder="1" applyAlignment="1">
      <alignment horizontal="justify" vertical="justify" wrapText="1"/>
    </xf>
    <xf numFmtId="0" fontId="34" fillId="0" borderId="0" xfId="174" applyNumberFormat="1" applyFont="1" applyFill="1" applyBorder="1" applyAlignment="1">
      <alignment horizontal="left" vertical="justify"/>
    </xf>
    <xf numFmtId="0" fontId="45" fillId="0" borderId="0" xfId="174" applyNumberFormat="1" applyFont="1" applyFill="1" applyBorder="1" applyAlignment="1">
      <alignment horizontal="left" wrapText="1"/>
    </xf>
    <xf numFmtId="0" fontId="3" fillId="0" borderId="0" xfId="174" applyNumberFormat="1" applyFont="1" applyFill="1" applyAlignment="1">
      <alignment horizontal="left" wrapText="1"/>
    </xf>
    <xf numFmtId="0" fontId="45" fillId="0" borderId="0" xfId="174" applyNumberFormat="1" applyFont="1" applyFill="1" applyBorder="1" applyAlignment="1">
      <alignment horizontal="left" vertical="top" wrapText="1"/>
    </xf>
    <xf numFmtId="0" fontId="45" fillId="0" borderId="0" xfId="176" applyNumberFormat="1" applyFont="1" applyFill="1" applyBorder="1" applyAlignment="1">
      <alignment horizontal="left" vertical="justify" wrapText="1"/>
    </xf>
    <xf numFmtId="0" fontId="0" fillId="0" borderId="0" xfId="0" applyAlignment="1">
      <alignment wrapText="1"/>
    </xf>
    <xf numFmtId="0" fontId="3" fillId="0" borderId="0" xfId="176" applyNumberFormat="1" applyFont="1" applyFill="1" applyBorder="1" applyAlignment="1">
      <alignment horizontal="left" vertical="justify"/>
    </xf>
    <xf numFmtId="0" fontId="34" fillId="0" borderId="0" xfId="176" applyNumberFormat="1" applyFont="1" applyFill="1" applyBorder="1" applyAlignment="1">
      <alignment horizontal="left" vertical="justify"/>
    </xf>
    <xf numFmtId="2" fontId="58" fillId="0" borderId="0" xfId="0" applyNumberFormat="1" applyFont="1" applyAlignment="1">
      <alignment horizontal="left" vertical="justify"/>
    </xf>
    <xf numFmtId="0" fontId="45" fillId="0" borderId="0" xfId="0" applyFont="1" applyFill="1" applyAlignment="1">
      <alignment horizontal="justify" vertical="justify" wrapText="1"/>
    </xf>
    <xf numFmtId="0" fontId="45" fillId="0" borderId="0" xfId="179" applyFont="1" applyFill="1" applyAlignment="1">
      <alignment horizontal="left" vertical="justify" wrapText="1"/>
    </xf>
    <xf numFmtId="0" fontId="82" fillId="0" borderId="0" xfId="239" applyFont="1" applyAlignment="1">
      <alignment horizontal="left" vertical="justify"/>
    </xf>
    <xf numFmtId="0" fontId="45" fillId="0" borderId="0" xfId="180" applyNumberFormat="1" applyFont="1" applyFill="1" applyBorder="1" applyAlignment="1">
      <alignment horizontal="left" vertical="justify"/>
    </xf>
    <xf numFmtId="0" fontId="58" fillId="0" borderId="0" xfId="180" applyNumberFormat="1" applyFont="1" applyFill="1" applyBorder="1" applyAlignment="1">
      <alignment horizontal="left" vertical="justify"/>
    </xf>
    <xf numFmtId="0" fontId="45" fillId="0" borderId="0" xfId="175" applyNumberFormat="1" applyFont="1" applyFill="1" applyAlignment="1">
      <alignment horizontal="justify" vertical="justify" wrapText="1"/>
    </xf>
    <xf numFmtId="0" fontId="58" fillId="0" borderId="0" xfId="173" applyNumberFormat="1" applyFont="1" applyFill="1" applyAlignment="1">
      <alignment horizontal="left" vertical="justify"/>
    </xf>
    <xf numFmtId="0" fontId="45" fillId="0" borderId="0" xfId="0" applyFont="1" applyAlignment="1">
      <alignment horizontal="left" vertical="justify"/>
    </xf>
    <xf numFmtId="0" fontId="85" fillId="0" borderId="0" xfId="0" applyFont="1" applyAlignment="1">
      <alignment horizontal="left" vertical="justify"/>
    </xf>
    <xf numFmtId="0" fontId="58" fillId="0" borderId="0" xfId="178" applyFont="1" applyFill="1" applyBorder="1" applyAlignment="1">
      <alignment horizontal="left" wrapText="1"/>
    </xf>
    <xf numFmtId="0" fontId="58" fillId="0" borderId="0" xfId="178" applyFont="1" applyFill="1" applyBorder="1" applyAlignment="1">
      <alignment horizontal="left" vertical="center" wrapText="1"/>
    </xf>
    <xf numFmtId="0" fontId="45" fillId="0" borderId="0" xfId="178" applyFont="1" applyFill="1" applyBorder="1" applyAlignment="1">
      <alignment horizontal="left" vertical="top" wrapText="1"/>
    </xf>
    <xf numFmtId="0" fontId="69" fillId="0" borderId="0" xfId="178" applyFont="1" applyFill="1" applyBorder="1" applyAlignment="1">
      <alignment horizontal="left" vertical="top" wrapText="1"/>
    </xf>
    <xf numFmtId="0" fontId="34" fillId="0" borderId="0" xfId="178" applyFont="1" applyFill="1" applyBorder="1" applyAlignment="1">
      <alignment horizontal="left" vertical="top" wrapText="1"/>
    </xf>
    <xf numFmtId="0" fontId="3" fillId="0" borderId="0" xfId="178" applyFont="1" applyFill="1" applyBorder="1" applyAlignment="1">
      <alignment horizontal="left" vertical="top" wrapText="1"/>
    </xf>
    <xf numFmtId="0" fontId="82" fillId="23" borderId="0" xfId="173" applyNumberFormat="1" applyFont="1" applyFill="1" applyBorder="1" applyAlignment="1">
      <alignment horizontal="justify" vertical="justify"/>
    </xf>
    <xf numFmtId="0" fontId="80" fillId="23" borderId="0" xfId="173" applyNumberFormat="1" applyFont="1" applyFill="1" applyBorder="1" applyAlignment="1">
      <alignment horizontal="left" vertical="justify" wrapText="1"/>
    </xf>
    <xf numFmtId="0" fontId="58" fillId="23" borderId="0" xfId="173" applyNumberFormat="1" applyFont="1" applyFill="1" applyBorder="1" applyAlignment="1">
      <alignment horizontal="justify" vertical="justify"/>
    </xf>
    <xf numFmtId="14" fontId="45" fillId="23" borderId="0" xfId="173" applyFont="1" applyFill="1" applyBorder="1" applyAlignment="1">
      <alignment horizontal="left" vertical="justify" wrapText="1"/>
    </xf>
    <xf numFmtId="0" fontId="58" fillId="0" borderId="0" xfId="246" applyFont="1" applyFill="1" applyAlignment="1">
      <alignment horizontal="left" wrapText="1"/>
    </xf>
    <xf numFmtId="0" fontId="3" fillId="0" borderId="0" xfId="246" applyFont="1" applyFill="1" applyAlignment="1">
      <alignment horizontal="left" wrapText="1"/>
    </xf>
    <xf numFmtId="0" fontId="1" fillId="0" borderId="0" xfId="247" applyAlignment="1">
      <alignment horizontal="left" wrapText="1"/>
    </xf>
    <xf numFmtId="0" fontId="58" fillId="0" borderId="0" xfId="246" applyFont="1" applyFill="1" applyAlignment="1">
      <alignment horizontal="left"/>
    </xf>
    <xf numFmtId="0" fontId="3" fillId="0" borderId="0" xfId="246" applyFont="1" applyFill="1" applyAlignment="1">
      <alignment horizontal="left"/>
    </xf>
    <xf numFmtId="0" fontId="3" fillId="0" borderId="0" xfId="246" applyFont="1" applyFill="1" applyAlignment="1">
      <alignment wrapText="1"/>
    </xf>
    <xf numFmtId="0" fontId="1" fillId="0" borderId="0" xfId="247" applyAlignment="1">
      <alignment wrapText="1"/>
    </xf>
    <xf numFmtId="2" fontId="45" fillId="23" borderId="0" xfId="246" applyNumberFormat="1" applyFont="1" applyFill="1" applyAlignment="1">
      <alignment horizontal="left" vertical="top" wrapText="1"/>
    </xf>
    <xf numFmtId="2" fontId="45" fillId="0" borderId="0" xfId="246" applyNumberFormat="1" applyFont="1" applyAlignment="1">
      <alignment vertical="top" wrapText="1"/>
    </xf>
    <xf numFmtId="0" fontId="45" fillId="0" borderId="0" xfId="246" applyFont="1" applyFill="1" applyAlignment="1">
      <alignment horizontal="left"/>
    </xf>
    <xf numFmtId="0" fontId="45" fillId="23" borderId="0" xfId="246" applyFont="1" applyFill="1" applyAlignment="1">
      <alignment horizontal="left" wrapText="1"/>
    </xf>
    <xf numFmtId="0" fontId="45" fillId="0" borderId="0" xfId="246" applyFont="1" applyAlignment="1">
      <alignment wrapText="1"/>
    </xf>
    <xf numFmtId="0" fontId="45" fillId="0" borderId="0" xfId="246" applyFont="1" applyAlignment="1">
      <alignment horizontal="justify" vertical="top" wrapText="1"/>
    </xf>
    <xf numFmtId="0" fontId="3" fillId="0" borderId="0" xfId="246" applyAlignment="1"/>
    <xf numFmtId="0" fontId="45" fillId="23" borderId="0" xfId="246" applyFont="1" applyFill="1" applyAlignment="1">
      <alignment horizontal="left" vertical="justify" wrapText="1"/>
    </xf>
    <xf numFmtId="0" fontId="45" fillId="0" borderId="0" xfId="246" applyFont="1" applyFill="1" applyAlignment="1">
      <alignment wrapText="1"/>
    </xf>
    <xf numFmtId="0" fontId="3" fillId="0" borderId="0" xfId="246" applyAlignment="1">
      <alignment wrapText="1"/>
    </xf>
    <xf numFmtId="0" fontId="58" fillId="0" borderId="0" xfId="249" applyNumberFormat="1" applyFont="1" applyFill="1" applyAlignment="1">
      <alignment wrapText="1"/>
    </xf>
    <xf numFmtId="0" fontId="58" fillId="0" borderId="0" xfId="246" applyNumberFormat="1" applyFont="1" applyFill="1" applyAlignment="1">
      <alignment wrapText="1"/>
    </xf>
    <xf numFmtId="0" fontId="58" fillId="0" borderId="0" xfId="246" applyNumberFormat="1" applyFont="1" applyFill="1" applyAlignment="1">
      <alignment horizontal="left" wrapText="1"/>
    </xf>
    <xf numFmtId="0" fontId="45" fillId="0" borderId="0" xfId="246" applyFont="1" applyAlignment="1">
      <alignment vertical="top" wrapText="1"/>
    </xf>
    <xf numFmtId="0" fontId="3" fillId="0" borderId="0" xfId="246" applyAlignment="1">
      <alignment vertical="top" wrapText="1"/>
    </xf>
    <xf numFmtId="0" fontId="45" fillId="23" borderId="0" xfId="246" applyFont="1" applyFill="1" applyAlignment="1">
      <alignment horizontal="left" vertical="top" wrapText="1"/>
    </xf>
    <xf numFmtId="0" fontId="45" fillId="0" borderId="0" xfId="246" applyFont="1" applyAlignment="1">
      <alignment vertical="center" wrapText="1"/>
    </xf>
    <xf numFmtId="0" fontId="3" fillId="0" borderId="0" xfId="246" applyAlignment="1">
      <alignment vertical="center" wrapText="1"/>
    </xf>
    <xf numFmtId="0" fontId="45" fillId="0" borderId="0" xfId="246" applyFont="1" applyAlignment="1">
      <alignment horizontal="left" vertical="top" wrapText="1"/>
    </xf>
    <xf numFmtId="0" fontId="3" fillId="0" borderId="0" xfId="246" applyNumberFormat="1" applyFont="1" applyFill="1" applyAlignment="1">
      <alignment wrapText="1"/>
    </xf>
    <xf numFmtId="0" fontId="45" fillId="0" borderId="0" xfId="246" applyFont="1" applyFill="1" applyAlignment="1">
      <alignment horizontal="left" wrapText="1"/>
    </xf>
    <xf numFmtId="0" fontId="73" fillId="0" borderId="0" xfId="246" applyFont="1" applyFill="1" applyAlignment="1">
      <alignment wrapText="1"/>
    </xf>
    <xf numFmtId="0" fontId="58" fillId="0" borderId="0" xfId="250" applyNumberFormat="1" applyFont="1" applyFill="1" applyAlignment="1">
      <alignment horizontal="left" wrapText="1"/>
    </xf>
    <xf numFmtId="0" fontId="45" fillId="0" borderId="0" xfId="250" applyNumberFormat="1" applyFont="1" applyAlignment="1">
      <alignment horizontal="left" vertical="justify"/>
    </xf>
    <xf numFmtId="0" fontId="45" fillId="0" borderId="0" xfId="173" applyNumberFormat="1" applyFont="1" applyFill="1" applyAlignment="1">
      <alignment horizontal="left" wrapText="1"/>
    </xf>
    <xf numFmtId="0" fontId="58" fillId="0" borderId="0" xfId="246" applyFont="1" applyAlignment="1">
      <alignment horizontal="left" vertical="justify"/>
    </xf>
    <xf numFmtId="0" fontId="45" fillId="0" borderId="0" xfId="246" applyFont="1" applyAlignment="1">
      <alignment horizontal="left" vertical="justify" wrapText="1"/>
    </xf>
    <xf numFmtId="0" fontId="58" fillId="0" borderId="0" xfId="246" applyFont="1" applyFill="1" applyAlignment="1">
      <alignment horizontal="left" vertical="justify"/>
    </xf>
    <xf numFmtId="0" fontId="45" fillId="0" borderId="0" xfId="246" applyFont="1" applyFill="1" applyAlignment="1">
      <alignment horizontal="left" vertical="justify"/>
    </xf>
    <xf numFmtId="0" fontId="45" fillId="0" borderId="19" xfId="246" applyFont="1" applyBorder="1" applyAlignment="1">
      <alignment horizontal="center"/>
    </xf>
    <xf numFmtId="0" fontId="45" fillId="0" borderId="1" xfId="246" applyFont="1" applyBorder="1" applyAlignment="1">
      <alignment horizontal="center"/>
    </xf>
    <xf numFmtId="0" fontId="45" fillId="0" borderId="20" xfId="246" applyFont="1" applyBorder="1" applyAlignment="1">
      <alignment horizontal="center"/>
    </xf>
    <xf numFmtId="164" fontId="103" fillId="0" borderId="19" xfId="246" applyNumberFormat="1" applyFont="1" applyBorder="1" applyAlignment="1">
      <alignment horizontal="center"/>
    </xf>
    <xf numFmtId="164" fontId="103" fillId="0" borderId="1" xfId="246" applyNumberFormat="1" applyFont="1" applyBorder="1" applyAlignment="1">
      <alignment horizontal="center"/>
    </xf>
    <xf numFmtId="164" fontId="103" fillId="0" borderId="20" xfId="246" applyNumberFormat="1" applyFont="1" applyBorder="1" applyAlignment="1">
      <alignment horizontal="center"/>
    </xf>
    <xf numFmtId="0" fontId="45" fillId="0" borderId="0" xfId="246" applyFont="1" applyAlignment="1">
      <alignment horizontal="left" vertical="justify"/>
    </xf>
    <xf numFmtId="0" fontId="102" fillId="0" borderId="18" xfId="246" applyFont="1" applyFill="1" applyBorder="1" applyAlignment="1">
      <alignment horizontal="left" vertical="top" wrapText="1"/>
    </xf>
    <xf numFmtId="0" fontId="102" fillId="0" borderId="21" xfId="246" applyFont="1" applyFill="1" applyBorder="1" applyAlignment="1">
      <alignment horizontal="left" vertical="top" wrapText="1"/>
    </xf>
    <xf numFmtId="0" fontId="102" fillId="0" borderId="22" xfId="246" applyFont="1" applyFill="1" applyBorder="1" applyAlignment="1">
      <alignment horizontal="left" vertical="top" wrapText="1"/>
    </xf>
    <xf numFmtId="0" fontId="45" fillId="0" borderId="19" xfId="246" applyFont="1" applyFill="1" applyBorder="1" applyAlignment="1">
      <alignment horizontal="center"/>
    </xf>
    <xf numFmtId="0" fontId="45" fillId="0" borderId="1" xfId="246" applyFont="1" applyFill="1" applyBorder="1" applyAlignment="1">
      <alignment horizontal="center"/>
    </xf>
    <xf numFmtId="0" fontId="45" fillId="0" borderId="20" xfId="246" applyFont="1" applyFill="1" applyBorder="1" applyAlignment="1">
      <alignment horizontal="center"/>
    </xf>
    <xf numFmtId="0" fontId="103" fillId="0" borderId="19" xfId="246" applyFont="1" applyFill="1" applyBorder="1" applyAlignment="1">
      <alignment horizontal="center"/>
    </xf>
    <xf numFmtId="0" fontId="103" fillId="0" borderId="1" xfId="246" applyFont="1" applyFill="1" applyBorder="1" applyAlignment="1">
      <alignment horizontal="center"/>
    </xf>
    <xf numFmtId="0" fontId="103" fillId="0" borderId="20" xfId="246" applyFont="1" applyFill="1" applyBorder="1" applyAlignment="1">
      <alignment horizontal="center"/>
    </xf>
    <xf numFmtId="0" fontId="3" fillId="0" borderId="0" xfId="246" applyFont="1" applyAlignment="1">
      <alignment horizontal="left" vertical="justify"/>
    </xf>
    <xf numFmtId="0" fontId="58" fillId="0" borderId="0" xfId="254" applyNumberFormat="1" applyFont="1" applyFill="1" applyAlignment="1">
      <alignment wrapText="1"/>
    </xf>
    <xf numFmtId="0" fontId="80" fillId="0" borderId="0" xfId="258" applyFont="1" applyAlignment="1">
      <alignment horizontal="left" vertical="top" wrapText="1"/>
    </xf>
    <xf numFmtId="0" fontId="1" fillId="0" borderId="0" xfId="258" applyAlignment="1">
      <alignment vertical="top" wrapText="1"/>
    </xf>
    <xf numFmtId="0" fontId="58" fillId="0" borderId="0" xfId="246" applyFont="1" applyAlignment="1">
      <alignment horizontal="left" vertical="justify" wrapText="1"/>
    </xf>
    <xf numFmtId="0" fontId="1" fillId="0" borderId="0" xfId="258" applyAlignment="1">
      <alignment wrapText="1"/>
    </xf>
    <xf numFmtId="0" fontId="81" fillId="0" borderId="0" xfId="258" applyFont="1" applyAlignment="1">
      <alignment wrapText="1"/>
    </xf>
    <xf numFmtId="0" fontId="80" fillId="0" borderId="0" xfId="258" applyFont="1" applyAlignment="1">
      <alignment horizontal="left" vertical="justify"/>
    </xf>
    <xf numFmtId="0" fontId="45" fillId="0" borderId="0" xfId="258" applyFont="1" applyAlignment="1">
      <alignment horizontal="left" vertical="justify"/>
    </xf>
  </cellXfs>
  <cellStyles count="259">
    <cellStyle name="!Standard" xfId="1"/>
    <cellStyle name="% procenta" xfId="2"/>
    <cellStyle name="]_x000d__x000a_Extension=conv.dll_x000d__x000a_MS-DOS Tools Extentions=C:\DOS\MSTOOLS.DLL_x000d__x000a__x000d__x000a_[Settings]_x000d__x000a_UNDELETE.DLL=C:\DOS\MSTOOLS.DLL_x000d__x000a_W" xfId="3"/>
    <cellStyle name="]_x000d__x000a_Extension=conv.dll_x000d__x000a_MS-DOS Tools Extentions=C:\DOS\MSTOOLS.DLL_x000d__x000a__x000d__x000a_[Settings]_x000d__x000a_UNDELETE.DLL=C:\DOS\MSTOOLS.DLL_x000d__x000a_W 2" xfId="240"/>
    <cellStyle name="]_x000d__x000a_Extension=conv.dll_x000d__x000a_MS-DOS Tools Extentions=C:\DOS\MSTOOLS.DLL_x000d__x000a__x000d__x000a_[Settings]_x000d__x000a_UNDELETE.DLL=C:\DOS\MSTOOLS.DLL_x000d__x000a_W_1Q2012_DST_v9_update_March2012_ZFS" xfId="242"/>
    <cellStyle name="]_x000d__x000a_Extension=conv.dll_x000d__x000a_MS-DOS Tools Extentions=C:\DOS\MSTOOLS.DLL_x000d__x000a__x000d__x000a_[Settings]_x000d__x000a_UNDELETE.DLL=C:\DOS\MSTOOLS.DLL_x000d__x000a_W_2.3 domacnosti_grafy_2013_MP" xfId="254"/>
    <cellStyle name="]_x000d__x000a_Extension=conv.dll_x000d__x000a_MS-DOS Tools Extentions=C:\DOS\MSTOOLS.DLL_x000d__x000a__x000d__x000a_[Settings]_x000d__x000a_UNDELETE.DLL=C:\DOS\MSTOOLS.DLL_x000d__x000a_W_2_2_podniky_grafy_2013_MP" xfId="249"/>
    <cellStyle name="]_x000d__x000a_Extension=conv.dll_x000d__x000a_MS-DOS Tools Extentions=C:\DOS\MSTOOLS.DLL_x000d__x000a__x000d__x000a_[Settings]_x000d__x000a_UNDELETE.DLL=C:\DOS\MSTOOLS.DLL_x000d__x000a_W_FS_2011-2012_kap_2_2" xfId="255"/>
    <cellStyle name="]_x000d__x000a_Extension=conv.dll_x000d__x000a_MS-DOS Tools Extentions=C:\DOS\MSTOOLS.DLL_x000d__x000a__x000d__x000a_[Settings]_x000d__x000a_UNDELETE.DLL=C:\DOS\MSTOOLS.DLL_x000d__x000a_W_FS_2011-2012_kap_2_3" xfId="257"/>
    <cellStyle name="_0709_CC_B2_reports" xfId="4"/>
    <cellStyle name="_0709_CC_B2_reports_02_new_Tabulka_vyhodnoceni_dopadu_scénářu" xfId="5"/>
    <cellStyle name="_0709_CC_B2_reports_05_tabula_spol_zat_testy" xfId="6"/>
    <cellStyle name="_090317_CTRL_on_balance" xfId="7"/>
    <cellStyle name="_090317_CTRL_on_balance_02_new_Tabulka_vyhodnoceni_dopadu_scénářu" xfId="8"/>
    <cellStyle name="_090317_CTRL_on_balance_05_tabula_spol_zat_testy" xfId="9"/>
    <cellStyle name="_2007_1Q_Group_and_Subs" xfId="10"/>
    <cellStyle name="_2007_1Q_Group_and_Subs_02_new_Tabulka_vyhodnoceni_dopadu_scénářu" xfId="11"/>
    <cellStyle name="_2007_1Q_Group_and_Subs_05_tabula_spol_zat_testy" xfId="12"/>
    <cellStyle name="_3Q08F_makro_BP" xfId="13"/>
    <cellStyle name="_3Q08F_makro_BP_02_new_Tabulka_vyhodnoceni_dopadu_scénářu" xfId="14"/>
    <cellStyle name="_3Q08F_makro_BP_05_tabula_spol_zat_testy" xfId="15"/>
    <cellStyle name="_5001_Template Retail Forecast_083Q_081006_PRACOVNI_v01" xfId="16"/>
    <cellStyle name="_9_Template Budget 2009_D5_081024 (4)" xfId="17"/>
    <cellStyle name="_CS model_200810_070830" xfId="18"/>
    <cellStyle name="_CS model_200810_070830_02_new_Tabulka_vyhodnoceni_dopadu_scénářu" xfId="19"/>
    <cellStyle name="_CS model_200810_070830_05_tabula_spol_zat_testy" xfId="20"/>
    <cellStyle name="_CS_0612 (3)" xfId="21"/>
    <cellStyle name="_CS_0612 (3)_02_new_Tabulka_vyhodnoceni_dopadu_scénářu" xfId="22"/>
    <cellStyle name="_CS_0612 (3)_05_tabula_spol_zat_testy" xfId="23"/>
    <cellStyle name="_F08_D4_1Q" xfId="24"/>
    <cellStyle name="_F08_D4_1Q_02_new_Tabulka_vyhodnoceni_dopadu_scénářu" xfId="25"/>
    <cellStyle name="_F08_D4_1Q_05_tabula_spol_zat_testy" xfId="26"/>
    <cellStyle name="_Kap_4_VH_CZ_EN" xfId="27"/>
    <cellStyle name="_MB_2006_2Q_dcery" xfId="28"/>
    <cellStyle name="_MB_2006_2Q_dcery_02_new_Tabulka_vyhodnoceni_dopadu_scénářu" xfId="29"/>
    <cellStyle name="_MB_2006_2Q_dcery_05_tabula_spol_zat_testy" xfId="30"/>
    <cellStyle name="_MB_2007_3Q_dita" xfId="31"/>
    <cellStyle name="_MB_2007_3Q_dita_02_new_Tabulka_vyhodnoceni_dopadu_scénářu" xfId="32"/>
    <cellStyle name="_MB_2007_3Q_dita_05_tabula_spol_zat_testy" xfId="33"/>
    <cellStyle name="_MB_DB_2006_2Q" xfId="34"/>
    <cellStyle name="_MB_DB_2006_2Q_02_new_Tabulka_vyhodnoceni_dopadu_scénářu" xfId="35"/>
    <cellStyle name="_MB_DB_2006_2Q_05_tabula_spol_zat_testy" xfId="36"/>
    <cellStyle name="_MB_DB_2006_4Q" xfId="37"/>
    <cellStyle name="_MB_DB_2006_4Q_02_new_Tabulka_vyhodnoceni_dopadu_scénářu" xfId="38"/>
    <cellStyle name="_MB_DB_2006_4Q_05_tabula_spol_zat_testy" xfId="39"/>
    <cellStyle name="_MB_DB_2006_4Q_subs" xfId="40"/>
    <cellStyle name="_MB_DB_2006_4Q_subs_02_new_Tabulka_vyhodnoceni_dopadu_scénářu" xfId="41"/>
    <cellStyle name="_MB_DB_2006_4Q_subs_05_tabula_spol_zat_testy" xfId="42"/>
    <cellStyle name="_MB_DB_2007_2Q_Dita" xfId="43"/>
    <cellStyle name="_MB_DB_2007_2Q_Dita (5)" xfId="44"/>
    <cellStyle name="_MB_DB_2007_2Q_Dita (5)_02_new_Tabulka_vyhodnoceni_dopadu_scénářu" xfId="45"/>
    <cellStyle name="_MB_DB_2007_2Q_Dita (5)_05_tabula_spol_zat_testy" xfId="46"/>
    <cellStyle name="_MB_DB_2007_2Q_Dita_02_new_Tabulka_vyhodnoceni_dopadu_scénářu" xfId="47"/>
    <cellStyle name="_MB_DB_2007_2Q_Dita_05_tabula_spol_zat_testy" xfId="48"/>
    <cellStyle name="_MB_DB_2007_Q3" xfId="49"/>
    <cellStyle name="_MB_DB_2007_Q3 (2)" xfId="50"/>
    <cellStyle name="_MB_DB_2007_Q3 (2)_02_new_Tabulka_vyhodnoceni_dopadu_scénářu" xfId="51"/>
    <cellStyle name="_MB_DB_2007_Q3 (2)_05_tabula_spol_zat_testy" xfId="52"/>
    <cellStyle name="_MB_DB_2007_Q3_02_new_Tabulka_vyhodnoceni_dopadu_scénářu" xfId="53"/>
    <cellStyle name="_MB_DB_2007_Q3_05_tabula_spol_zat_testy" xfId="54"/>
    <cellStyle name="_MB_DB_2007_Q4" xfId="55"/>
    <cellStyle name="_MB_DB_2007_Q4_02_new_Tabulka_vyhodnoceni_dopadu_scénářu" xfId="56"/>
    <cellStyle name="_MB_DB_2007_Q4_05_tabula_spol_zat_testy" xfId="57"/>
    <cellStyle name="_Modelace_transformace_update_FTP_v05_revizeA" xfId="58"/>
    <cellStyle name="_Modelace_transformace_update_FTP_v05_revizeA_02_new_Tabulka_vyhodnoceni_dopadu_scénářu" xfId="59"/>
    <cellStyle name="_Modelace_transformace_update_FTP_v05_revizeA_05_tabula_spol_zat_testy" xfId="60"/>
    <cellStyle name="_Modelace_transformace_v12" xfId="61"/>
    <cellStyle name="_Modelace_transformace_v12_02_new_Tabulka_vyhodnoceni_dopadu_scénářu" xfId="62"/>
    <cellStyle name="_Modelace_transformace_v12_05_tabula_spol_zat_testy" xfId="63"/>
    <cellStyle name="_modelace_UFO detail_MLI" xfId="64"/>
    <cellStyle name="_Press_2006_1Q_subs" xfId="65"/>
    <cellStyle name="_Press_2006_1Q_subs_02_new_Tabulka_vyhodnoceni_dopadu_scénářu" xfId="66"/>
    <cellStyle name="_Press_2006_1Q_subs_05_tabula_spol_zat_testy" xfId="67"/>
    <cellStyle name="_Prezentace_0709" xfId="68"/>
    <cellStyle name="_Provcreation" xfId="69"/>
    <cellStyle name="_Provcreation_02_new_Tabulka_vyhodnoceni_dopadu_scénářu" xfId="70"/>
    <cellStyle name="_Provcreation_05_tabula_spol_zat_testy" xfId="71"/>
    <cellStyle name="_results_upravena_verze" xfId="72"/>
    <cellStyle name="_results_upravena_verze_02_new_Tabulka_vyhodnoceni_dopadu_scénářu" xfId="73"/>
    <cellStyle name="_results_upravena_verze_05_tabula_spol_zat_testy" xfId="74"/>
    <cellStyle name="_RWA_1QForecast_080320_v1" xfId="75"/>
    <cellStyle name="_RWA_1QForecast_080320_v1_02_new_Tabulka_vyhodnoceni_dopadu_scénářu" xfId="76"/>
    <cellStyle name="_RWA_1QForecast_080320_v1_05_tabula_spol_zat_testy" xfId="77"/>
    <cellStyle name="_Sešit1" xfId="78"/>
    <cellStyle name="_Sešit1 (16)" xfId="79"/>
    <cellStyle name="_Sešit1 (16)_02_new_Tabulka_vyhodnoceni_dopadu_scénářu" xfId="80"/>
    <cellStyle name="_Sešit1 (16)_05_tabula_spol_zat_testy" xfId="81"/>
    <cellStyle name="_Sešit1_02_new_Tabulka_vyhodnoceni_dopadu_scénářu" xfId="82"/>
    <cellStyle name="_Sešit1_05_tabula_spol_zat_testy" xfId="83"/>
    <cellStyle name="_Sešit2 (12)" xfId="84"/>
    <cellStyle name="_Sešit2 (12)_02_new_Tabulka_vyhodnoceni_dopadu_scénářu" xfId="85"/>
    <cellStyle name="_Sešit2 (12)_05_tabula_spol_zat_testy" xfId="86"/>
    <cellStyle name="_start_Template Budget 2009_D5_L4_2 cut_V0_30092008" xfId="87"/>
    <cellStyle name="_Stress_testing_0912_CNB_v2" xfId="88"/>
    <cellStyle name="_Stress_testing_0912_CNB_v2_02_new_Tabulka_vyhodnoceni_dopadu_scénářu" xfId="89"/>
    <cellStyle name="_Stress_testing_0912_CNB_v2_05_tabula_spol_zat_testy" xfId="90"/>
    <cellStyle name="_tabulka_v5_upravy" xfId="91"/>
    <cellStyle name="_tabulka_v5_upravy_02_new_Tabulka_vyhodnoceni_dopadu_scénářu" xfId="92"/>
    <cellStyle name="_tabulka_v5_upravy_05_tabula_spol_zat_testy" xfId="93"/>
    <cellStyle name="_TabV_VD_eng" xfId="94"/>
    <cellStyle name="_Template Retail Forecast_082Q_080807" xfId="95"/>
    <cellStyle name="_Template Retail Forecast_091Q" xfId="96"/>
    <cellStyle name="_Templates_RWA Budget_2010_v07" xfId="97"/>
    <cellStyle name="_Templates_RWA Budget_2010_v07_02_new_Tabulka_vyhodnoceni_dopadu_scénářu" xfId="98"/>
    <cellStyle name="_Templates_RWA Budget_2010_v07_05_tabula_spol_zat_testy" xfId="99"/>
    <cellStyle name="=D:\WINNT\SYSTEM32\COMMAND.COM" xfId="100"/>
    <cellStyle name="Źrka" xfId="101"/>
    <cellStyle name="1 000 ke" xfId="102"/>
    <cellStyle name="Accent1" xfId="103"/>
    <cellStyle name="Accent2" xfId="104"/>
    <cellStyle name="Accent3" xfId="105"/>
    <cellStyle name="Accent4" xfId="106"/>
    <cellStyle name="Accent5" xfId="107"/>
    <cellStyle name="Accent6" xfId="108"/>
    <cellStyle name="annee semestre" xfId="109"/>
    <cellStyle name="Bad" xfId="110"/>
    <cellStyle name="Calculation" xfId="111"/>
    <cellStyle name="clsAltData" xfId="114"/>
    <cellStyle name="clsData" xfId="115"/>
    <cellStyle name="clsReportHeader" xfId="116"/>
    <cellStyle name="clsRowHeader" xfId="117"/>
    <cellStyle name="Comma 3" xfId="118"/>
    <cellStyle name="Datum" xfId="119"/>
    <cellStyle name="Dezimal [0]_BS" xfId="120"/>
    <cellStyle name="Dezimal_BS" xfId="121"/>
    <cellStyle name="données" xfId="122"/>
    <cellStyle name="donnéesbord" xfId="123"/>
    <cellStyle name="Dziesiętny [0]_Data" xfId="124"/>
    <cellStyle name="Dziesiętny_Data" xfId="125"/>
    <cellStyle name="E?rky" xfId="126"/>
    <cellStyle name="E?rky [0]" xfId="127"/>
    <cellStyle name="E?rky_02_new_Tabulka_vyhodnoceni_dopadu_scénářu" xfId="128"/>
    <cellStyle name="Eárky" xfId="129"/>
    <cellStyle name="Eárky [0]" xfId="130"/>
    <cellStyle name="Eárky_02_new_Tabulka_vyhodnoceni_dopadu_scénářu" xfId="131"/>
    <cellStyle name="Entries" xfId="132"/>
    <cellStyle name="Explanatory Text" xfId="133"/>
    <cellStyle name="Ezres [0]_fee" xfId="134"/>
    <cellStyle name="Ezres_fee" xfId="135"/>
    <cellStyle name="Finanční" xfId="136"/>
    <cellStyle name="Finanční0" xfId="137"/>
    <cellStyle name="G. Hofer" xfId="138"/>
    <cellStyle name="Good" xfId="139"/>
    <cellStyle name="groß" xfId="140"/>
    <cellStyle name="Heading" xfId="141"/>
    <cellStyle name="Heading 1" xfId="142"/>
    <cellStyle name="Heading 2" xfId="143"/>
    <cellStyle name="Heading 3" xfId="144"/>
    <cellStyle name="Heading 4" xfId="145"/>
    <cellStyle name="HEADING1" xfId="146"/>
    <cellStyle name="HEADING2" xfId="147"/>
    <cellStyle name="Hypertextový odkaz 2" xfId="243"/>
    <cellStyle name="Check Cell" xfId="112"/>
    <cellStyle name="Chybně" xfId="113" builtinId="27" customBuiltin="1"/>
    <cellStyle name="imf-one decimal" xfId="148"/>
    <cellStyle name="Input" xfId="149"/>
    <cellStyle name="JED_svetly_s" xfId="150"/>
    <cellStyle name="Kontrolní buňka" xfId="151" builtinId="23" customBuiltin="1"/>
    <cellStyle name="Linked Cell" xfId="152"/>
    <cellStyle name="M‰na" xfId="153"/>
    <cellStyle name="MAND_x000d_CHECK.COMMAND_x000e_RENAME.COMMAND_x0008_SHOW.BAR_x000b_DELETE.MENU_x000e_DELETE.COMMAND_x000e_GET.CHA" xfId="154"/>
    <cellStyle name="MIL_svetly_s" xfId="155"/>
    <cellStyle name="Miny" xfId="156"/>
    <cellStyle name="Nadpis 1" xfId="157" builtinId="16" customBuiltin="1"/>
    <cellStyle name="Nadpis 2" xfId="158" builtinId="17" customBuiltin="1"/>
    <cellStyle name="Nadpis 3" xfId="159" builtinId="18" customBuiltin="1"/>
    <cellStyle name="Nadpis 4" xfId="160" builtinId="19" customBuiltin="1"/>
    <cellStyle name="Nadpis1" xfId="161"/>
    <cellStyle name="Nadpis2" xfId="162"/>
    <cellStyle name="Neutral" xfId="163"/>
    <cellStyle name="Neutrální" xfId="164" builtinId="28" customBuiltin="1"/>
    <cellStyle name="Norm?ln?" xfId="165"/>
    <cellStyle name="Normal 2" xfId="166"/>
    <cellStyle name="Normal 2 17" xfId="167"/>
    <cellStyle name="Normal_DataCihak1-new" xfId="244"/>
    <cellStyle name="Normál_EV9806" xfId="168"/>
    <cellStyle name="Normal_Expozice bank_mezibankovní vztahy  2000-92003" xfId="245"/>
    <cellStyle name="Normální" xfId="0" builtinId="0"/>
    <cellStyle name="Normální 10" xfId="239"/>
    <cellStyle name="Normální 10 2" xfId="258"/>
    <cellStyle name="Normální 11" xfId="241"/>
    <cellStyle name="Normální 12" xfId="247"/>
    <cellStyle name="normální 2" xfId="169"/>
    <cellStyle name="Normální 2 2" xfId="246"/>
    <cellStyle name="normální 3" xfId="170"/>
    <cellStyle name="normální 4" xfId="171"/>
    <cellStyle name="Normální 5" xfId="172"/>
    <cellStyle name="Normální 6" xfId="235"/>
    <cellStyle name="Normální 7" xfId="236"/>
    <cellStyle name="Normální 8" xfId="237"/>
    <cellStyle name="Normální 9" xfId="238"/>
    <cellStyle name="normální_BC" xfId="251"/>
    <cellStyle name="normální_BS graftab 8_2008 JF" xfId="252"/>
    <cellStyle name="normální_fs_2011-2012_kap_2" xfId="173"/>
    <cellStyle name="normální_fs_2011-2012_kap_2_1" xfId="174"/>
    <cellStyle name="normální_fs_2011-2012_kap_2_1_fs_2011-2012_kap_5" xfId="175"/>
    <cellStyle name="normální_FS_2011-2012_kap_2_1_PH" xfId="176"/>
    <cellStyle name="normální_FS_2011-2012_kap_2_3_PH" xfId="250"/>
    <cellStyle name="normální_Grafy_xls_kapitola2_MP" xfId="177"/>
    <cellStyle name="normální_Grafy_xls_kapitola2_MP 2" xfId="253"/>
    <cellStyle name="normální_inv IVQ 08" xfId="178"/>
    <cellStyle name="normální_kap_2_2_a_dalsi_MP" xfId="179"/>
    <cellStyle name="normální_Loans to households" xfId="180"/>
    <cellStyle name="Normalny_Data" xfId="181"/>
    <cellStyle name="Note" xfId="182"/>
    <cellStyle name="notes" xfId="183"/>
    <cellStyle name="null" xfId="184"/>
    <cellStyle name="Output" xfId="185"/>
    <cellStyle name="Pénznem [0]_fee" xfId="186"/>
    <cellStyle name="Pénznem_fee" xfId="187"/>
    <cellStyle name="Percent (0)" xfId="188"/>
    <cellStyle name="Percent 2" xfId="189"/>
    <cellStyle name="Pevnť" xfId="190"/>
    <cellStyle name="Pevný" xfId="191"/>
    <cellStyle name="Poznámka" xfId="192" builtinId="10" customBuiltin="1"/>
    <cellStyle name="Poznámka 2" xfId="193"/>
    <cellStyle name="Poznámka 3" xfId="194"/>
    <cellStyle name="Poznámka 4" xfId="195"/>
    <cellStyle name="procent_2.3 domacnosti_grafy_2013_MP" xfId="196"/>
    <cellStyle name="procent_2_2_podniky_grafy_2013_MP" xfId="248"/>
    <cellStyle name="Procenta 2" xfId="256"/>
    <cellStyle name="Propojená buňka" xfId="197" builtinId="24" customBuiltin="1"/>
    <cellStyle name="results" xfId="198"/>
    <cellStyle name="sehr_groß_f" xfId="199"/>
    <cellStyle name="semestre" xfId="200"/>
    <cellStyle name="Správně" xfId="201" builtinId="26" customBuiltin="1"/>
    <cellStyle name="Standard 2" xfId="202"/>
    <cellStyle name="Standard_20202_IAS_03_10" xfId="203"/>
    <cellStyle name="Styl 1" xfId="204"/>
    <cellStyle name="Styl 2" xfId="205"/>
    <cellStyle name="svetly_s" xfId="206"/>
    <cellStyle name="tête chapitre" xfId="207"/>
    <cellStyle name="TEX_svetly_s" xfId="208"/>
    <cellStyle name="Tickmark" xfId="209"/>
    <cellStyle name="TIS_svetly_s" xfId="210"/>
    <cellStyle name="titre" xfId="211"/>
    <cellStyle name="tmavy_s" xfId="212"/>
    <cellStyle name="Tusental (0)_Blad1" xfId="213"/>
    <cellStyle name="Tusental_Blad1" xfId="214"/>
    <cellStyle name="upper case" xfId="215"/>
    <cellStyle name="Valuta (0)_Blad1" xfId="216"/>
    <cellStyle name="Valuta_Blad1" xfId="217"/>
    <cellStyle name="Vstup" xfId="218" builtinId="20" customBuiltin="1"/>
    <cellStyle name="Výpočet" xfId="219" builtinId="22" customBuiltin="1"/>
    <cellStyle name="Výstup" xfId="220" builtinId="21" customBuiltin="1"/>
    <cellStyle name="Vysvětlující text" xfId="221" builtinId="53" customBuiltin="1"/>
    <cellStyle name="Währung [0]_AFA_Planung" xfId="222"/>
    <cellStyle name="Währung_AFA_Planung" xfId="223"/>
    <cellStyle name="Walutowy [0]_Data" xfId="224"/>
    <cellStyle name="Walutowy_Data" xfId="225"/>
    <cellStyle name="xxprozent" xfId="226"/>
    <cellStyle name="xxxxxxxxxxxxxxx" xfId="227"/>
    <cellStyle name="Zvýraznění 1" xfId="228" builtinId="29" customBuiltin="1"/>
    <cellStyle name="Zvýraznění 2" xfId="229" builtinId="33" customBuiltin="1"/>
    <cellStyle name="Zvýraznění 3" xfId="230" builtinId="37" customBuiltin="1"/>
    <cellStyle name="Zvýraznění 4" xfId="231" builtinId="41" customBuiltin="1"/>
    <cellStyle name="Zvýraznění 5" xfId="232" builtinId="45" customBuiltin="1"/>
    <cellStyle name="Zvýraznění 6" xfId="233" builtinId="49" customBuiltin="1"/>
    <cellStyle name="Обычный_TAB44" xfId="2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B5D40"/>
      <rgbColor rgb="0000FF00"/>
      <rgbColor rgb="000000FF"/>
      <rgbColor rgb="00FFFF00"/>
      <rgbColor rgb="00FF00FF"/>
      <rgbColor rgb="0000FFFF"/>
      <rgbColor rgb="00800000"/>
      <rgbColor rgb="0013A538"/>
      <rgbColor rgb="00000080"/>
      <rgbColor rgb="00808000"/>
      <rgbColor rgb="006C2379"/>
      <rgbColor rgb="00008080"/>
      <rgbColor rgb="00C0C0C0"/>
      <rgbColor rgb="00808080"/>
      <rgbColor rgb="009999FF"/>
      <rgbColor rgb="00993366"/>
      <rgbColor rgb="00FFFFCC"/>
      <rgbColor rgb="00CCFFFF"/>
      <rgbColor rgb="00660066"/>
      <rgbColor rgb="00FF8080"/>
      <rgbColor rgb="004085C6"/>
      <rgbColor rgb="00CCCCFF"/>
      <rgbColor rgb="00EB5D40"/>
      <rgbColor rgb="00F39200"/>
      <rgbColor rgb="00FFDD00"/>
      <rgbColor rgb="0013A538"/>
      <rgbColor rgb="006C2379"/>
      <rgbColor rgb="005BC5F2"/>
      <rgbColor rgb="004085C6"/>
      <rgbColor rgb="00B2B2B2"/>
      <rgbColor rgb="005BC5F2"/>
      <rgbColor rgb="00CCFFFF"/>
      <rgbColor rgb="00CCFFCC"/>
      <rgbColor rgb="00FFFF99"/>
      <rgbColor rgb="0099CCFF"/>
      <rgbColor rgb="00FF99CC"/>
      <rgbColor rgb="00CC99FF"/>
      <rgbColor rgb="00FFCC99"/>
      <rgbColor rgb="003366FF"/>
      <rgbColor rgb="0033CCCC"/>
      <rgbColor rgb="0099CC00"/>
      <rgbColor rgb="00FFDD00"/>
      <rgbColor rgb="00F392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cs-CZ"/>
              <a:t>Hospodářský růst ve světě a klíčových ekonomikách</a:t>
            </a:r>
          </a:p>
        </c:rich>
      </c:tx>
      <c:overlay val="0"/>
      <c:spPr>
        <a:noFill/>
        <a:ln w="25400">
          <a:noFill/>
        </a:ln>
      </c:spPr>
    </c:title>
    <c:autoTitleDeleted val="0"/>
    <c:plotArea>
      <c:layout/>
      <c:barChart>
        <c:barDir val="col"/>
        <c:grouping val="clustered"/>
        <c:varyColors val="0"/>
        <c:ser>
          <c:idx val="0"/>
          <c:order val="0"/>
          <c:tx>
            <c:v>'Graf II.1'!#REF!</c:v>
          </c:tx>
          <c:spPr>
            <a:solidFill>
              <a:srgbClr val="9999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1"/>
          <c:order val="1"/>
          <c:tx>
            <c:v>'Graf II.1'!#REF!</c:v>
          </c:tx>
          <c:spPr>
            <a:solidFill>
              <a:srgbClr val="993366"/>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2"/>
          <c:order val="2"/>
          <c:tx>
            <c:v>'Graf II.1'!#REF!</c:v>
          </c:tx>
          <c:spPr>
            <a:solidFill>
              <a:srgbClr val="FFFFCC"/>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3"/>
          <c:order val="3"/>
          <c:tx>
            <c:v>'Graf II.1'!#REF!</c:v>
          </c:tx>
          <c:spPr>
            <a:solidFill>
              <a:srgbClr val="CCFF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dLbls>
          <c:showLegendKey val="0"/>
          <c:showVal val="0"/>
          <c:showCatName val="0"/>
          <c:showSerName val="0"/>
          <c:showPercent val="0"/>
          <c:showBubbleSize val="0"/>
        </c:dLbls>
        <c:gapWidth val="150"/>
        <c:axId val="123291136"/>
        <c:axId val="123292672"/>
      </c:barChart>
      <c:catAx>
        <c:axId val="123291136"/>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3292672"/>
        <c:crosses val="autoZero"/>
        <c:auto val="1"/>
        <c:lblAlgn val="ctr"/>
        <c:lblOffset val="100"/>
        <c:tickLblSkip val="1"/>
        <c:tickMarkSkip val="1"/>
        <c:noMultiLvlLbl val="0"/>
      </c:catAx>
      <c:valAx>
        <c:axId val="123292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329113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horizontalDpi="1200"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cs-CZ"/>
              <a:t>Hospodářský růst ve světě a klíčových ekonomikách</a:t>
            </a:r>
          </a:p>
        </c:rich>
      </c:tx>
      <c:overlay val="0"/>
      <c:spPr>
        <a:noFill/>
        <a:ln w="25400">
          <a:noFill/>
        </a:ln>
      </c:spPr>
    </c:title>
    <c:autoTitleDeleted val="0"/>
    <c:plotArea>
      <c:layout/>
      <c:barChart>
        <c:barDir val="col"/>
        <c:grouping val="clustered"/>
        <c:varyColors val="0"/>
        <c:ser>
          <c:idx val="0"/>
          <c:order val="0"/>
          <c:tx>
            <c:v>'Graf II.1'!#REF!</c:v>
          </c:tx>
          <c:spPr>
            <a:solidFill>
              <a:srgbClr val="9999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1"/>
          <c:order val="1"/>
          <c:tx>
            <c:v>'Graf II.1'!#REF!</c:v>
          </c:tx>
          <c:spPr>
            <a:solidFill>
              <a:srgbClr val="993366"/>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2"/>
          <c:order val="2"/>
          <c:tx>
            <c:v>'Graf II.1'!#REF!</c:v>
          </c:tx>
          <c:spPr>
            <a:solidFill>
              <a:srgbClr val="FFFFCC"/>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3"/>
          <c:order val="3"/>
          <c:tx>
            <c:v>'Graf II.1'!#REF!</c:v>
          </c:tx>
          <c:spPr>
            <a:solidFill>
              <a:srgbClr val="CCFF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dLbls>
          <c:showLegendKey val="0"/>
          <c:showVal val="0"/>
          <c:showCatName val="0"/>
          <c:showSerName val="0"/>
          <c:showPercent val="0"/>
          <c:showBubbleSize val="0"/>
        </c:dLbls>
        <c:gapWidth val="150"/>
        <c:axId val="129589632"/>
        <c:axId val="129591168"/>
      </c:barChart>
      <c:catAx>
        <c:axId val="129589632"/>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9591168"/>
        <c:crosses val="autoZero"/>
        <c:auto val="1"/>
        <c:lblAlgn val="ctr"/>
        <c:lblOffset val="100"/>
        <c:tickLblSkip val="1"/>
        <c:tickMarkSkip val="1"/>
        <c:noMultiLvlLbl val="0"/>
      </c:catAx>
      <c:valAx>
        <c:axId val="1295911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95896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43886701662298E-2"/>
          <c:y val="3.9188171536711267E-2"/>
          <c:w val="0.88769110892388448"/>
          <c:h val="0.66717357771978292"/>
        </c:manualLayout>
      </c:layout>
      <c:lineChart>
        <c:grouping val="standard"/>
        <c:varyColors val="0"/>
        <c:ser>
          <c:idx val="1"/>
          <c:order val="0"/>
          <c:tx>
            <c:strRef>
              <c:f>'Graf II.24'!$K$4</c:f>
              <c:strCache>
                <c:ptCount val="1"/>
                <c:pt idx="0">
                  <c:v>Nominální úroková sazba</c:v>
                </c:pt>
              </c:strCache>
            </c:strRef>
          </c:tx>
          <c:spPr>
            <a:ln w="25400">
              <a:solidFill>
                <a:srgbClr val="4880C4"/>
              </a:solidFill>
              <a:prstDash val="solid"/>
            </a:ln>
          </c:spPr>
          <c:marker>
            <c:symbol val="none"/>
          </c:marker>
          <c:cat>
            <c:numRef>
              <c:f>'Graf II.24'!$J$5:$J$52</c:f>
              <c:numCache>
                <c:formatCode>d/m/yyyy;@</c:formatCode>
                <c:ptCount val="48"/>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numCache>
            </c:numRef>
          </c:cat>
          <c:val>
            <c:numRef>
              <c:f>'Graf II.24'!$K$5:$K$52</c:f>
              <c:numCache>
                <c:formatCode>0.00</c:formatCode>
                <c:ptCount val="48"/>
                <c:pt idx="0">
                  <c:v>4.22</c:v>
                </c:pt>
                <c:pt idx="1">
                  <c:v>4.1900000000000004</c:v>
                </c:pt>
                <c:pt idx="2">
                  <c:v>4.17</c:v>
                </c:pt>
                <c:pt idx="3">
                  <c:v>4.2</c:v>
                </c:pt>
                <c:pt idx="4">
                  <c:v>4.0999999999999996</c:v>
                </c:pt>
                <c:pt idx="5">
                  <c:v>4.04</c:v>
                </c:pt>
                <c:pt idx="6">
                  <c:v>4.05</c:v>
                </c:pt>
                <c:pt idx="7">
                  <c:v>4.0599999999999996</c:v>
                </c:pt>
                <c:pt idx="8">
                  <c:v>4.04</c:v>
                </c:pt>
                <c:pt idx="9">
                  <c:v>4.0999999999999996</c:v>
                </c:pt>
                <c:pt idx="10">
                  <c:v>4.04</c:v>
                </c:pt>
                <c:pt idx="11">
                  <c:v>4.04</c:v>
                </c:pt>
                <c:pt idx="12">
                  <c:v>4.0199999999999996</c:v>
                </c:pt>
                <c:pt idx="13">
                  <c:v>3.99</c:v>
                </c:pt>
                <c:pt idx="14">
                  <c:v>4</c:v>
                </c:pt>
                <c:pt idx="15">
                  <c:v>4</c:v>
                </c:pt>
                <c:pt idx="16">
                  <c:v>3.98</c:v>
                </c:pt>
                <c:pt idx="17">
                  <c:v>3.98</c:v>
                </c:pt>
                <c:pt idx="18">
                  <c:v>3.92</c:v>
                </c:pt>
                <c:pt idx="19">
                  <c:v>3.88</c:v>
                </c:pt>
                <c:pt idx="20">
                  <c:v>3.86</c:v>
                </c:pt>
                <c:pt idx="21">
                  <c:v>3.85</c:v>
                </c:pt>
                <c:pt idx="22">
                  <c:v>3.85</c:v>
                </c:pt>
                <c:pt idx="23">
                  <c:v>3.9</c:v>
                </c:pt>
                <c:pt idx="24">
                  <c:v>3.88</c:v>
                </c:pt>
                <c:pt idx="25">
                  <c:v>3.85</c:v>
                </c:pt>
                <c:pt idx="26">
                  <c:v>3.87</c:v>
                </c:pt>
                <c:pt idx="27">
                  <c:v>3.86</c:v>
                </c:pt>
                <c:pt idx="28">
                  <c:v>3.86</c:v>
                </c:pt>
                <c:pt idx="29">
                  <c:v>3.86</c:v>
                </c:pt>
                <c:pt idx="30">
                  <c:v>3.72</c:v>
                </c:pt>
                <c:pt idx="31">
                  <c:v>3.68</c:v>
                </c:pt>
                <c:pt idx="32">
                  <c:v>3.62</c:v>
                </c:pt>
                <c:pt idx="33">
                  <c:v>3.44</c:v>
                </c:pt>
                <c:pt idx="34">
                  <c:v>3.37</c:v>
                </c:pt>
                <c:pt idx="35">
                  <c:v>3.3</c:v>
                </c:pt>
                <c:pt idx="36">
                  <c:v>3.3</c:v>
                </c:pt>
                <c:pt idx="37">
                  <c:v>3.26</c:v>
                </c:pt>
                <c:pt idx="38">
                  <c:v>3.25</c:v>
                </c:pt>
                <c:pt idx="39">
                  <c:v>3.23</c:v>
                </c:pt>
                <c:pt idx="40">
                  <c:v>3.24</c:v>
                </c:pt>
                <c:pt idx="41">
                  <c:v>3.22</c:v>
                </c:pt>
                <c:pt idx="42">
                  <c:v>3.18</c:v>
                </c:pt>
                <c:pt idx="43">
                  <c:v>3.18</c:v>
                </c:pt>
                <c:pt idx="44">
                  <c:v>3.14</c:v>
                </c:pt>
                <c:pt idx="45">
                  <c:v>3.13</c:v>
                </c:pt>
                <c:pt idx="46">
                  <c:v>3.08</c:v>
                </c:pt>
                <c:pt idx="47">
                  <c:v>3.07</c:v>
                </c:pt>
              </c:numCache>
            </c:numRef>
          </c:val>
          <c:smooth val="0"/>
        </c:ser>
        <c:ser>
          <c:idx val="2"/>
          <c:order val="1"/>
          <c:tx>
            <c:strRef>
              <c:f>'Graf II.24'!$L$4</c:f>
              <c:strCache>
                <c:ptCount val="1"/>
                <c:pt idx="0">
                  <c:v>Reálná úroková sazba (ex post CPI)</c:v>
                </c:pt>
              </c:strCache>
            </c:strRef>
          </c:tx>
          <c:spPr>
            <a:ln w="25400">
              <a:solidFill>
                <a:srgbClr val="E96041"/>
              </a:solidFill>
              <a:prstDash val="solid"/>
            </a:ln>
          </c:spPr>
          <c:marker>
            <c:symbol val="none"/>
          </c:marker>
          <c:cat>
            <c:numRef>
              <c:f>'Graf II.24'!$J$5:$J$52</c:f>
              <c:numCache>
                <c:formatCode>d/m/yyyy;@</c:formatCode>
                <c:ptCount val="48"/>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numCache>
            </c:numRef>
          </c:cat>
          <c:val>
            <c:numRef>
              <c:f>'Graf II.24'!$L$5:$L$52</c:f>
              <c:numCache>
                <c:formatCode>0.00</c:formatCode>
                <c:ptCount val="48"/>
                <c:pt idx="0">
                  <c:v>3.2903865213082417</c:v>
                </c:pt>
                <c:pt idx="1">
                  <c:v>3.3630952380952372</c:v>
                </c:pt>
                <c:pt idx="2">
                  <c:v>3.4458788480635771</c:v>
                </c:pt>
                <c:pt idx="3">
                  <c:v>3.5785288270377746</c:v>
                </c:pt>
                <c:pt idx="4">
                  <c:v>3.4791252485089297</c:v>
                </c:pt>
                <c:pt idx="5">
                  <c:v>3.4194831013916405</c:v>
                </c:pt>
                <c:pt idx="6">
                  <c:v>3.2242063492063489</c:v>
                </c:pt>
                <c:pt idx="7">
                  <c:v>3.1318136769078464</c:v>
                </c:pt>
                <c:pt idx="8">
                  <c:v>2.9080118694362111</c:v>
                </c:pt>
                <c:pt idx="9">
                  <c:v>2.8656126482213384</c:v>
                </c:pt>
                <c:pt idx="10">
                  <c:v>2.6035502958579926</c:v>
                </c:pt>
                <c:pt idx="11">
                  <c:v>2.5024630541871984</c:v>
                </c:pt>
                <c:pt idx="12">
                  <c:v>2.3818897637795322</c:v>
                </c:pt>
                <c:pt idx="13">
                  <c:v>2.2517207472959822</c:v>
                </c:pt>
                <c:pt idx="14">
                  <c:v>2.2615535889872307</c:v>
                </c:pt>
                <c:pt idx="15">
                  <c:v>2.16110019646365</c:v>
                </c:pt>
                <c:pt idx="16">
                  <c:v>2.1414538310412512</c:v>
                </c:pt>
                <c:pt idx="17">
                  <c:v>2.0412168792934393</c:v>
                </c:pt>
                <c:pt idx="18">
                  <c:v>1.9823356231599698</c:v>
                </c:pt>
                <c:pt idx="19">
                  <c:v>1.9430814524043161</c:v>
                </c:pt>
                <c:pt idx="20">
                  <c:v>2.0235756385068804</c:v>
                </c:pt>
                <c:pt idx="21">
                  <c:v>1.9136408243376035</c:v>
                </c:pt>
                <c:pt idx="22">
                  <c:v>1.9136408243376035</c:v>
                </c:pt>
                <c:pt idx="23">
                  <c:v>1.9627085377821318</c:v>
                </c:pt>
                <c:pt idx="24">
                  <c:v>1.7433888344760007</c:v>
                </c:pt>
                <c:pt idx="25">
                  <c:v>1.6144814090019555</c:v>
                </c:pt>
                <c:pt idx="26">
                  <c:v>1.4355468750000044</c:v>
                </c:pt>
                <c:pt idx="27">
                  <c:v>1.2280701754386003</c:v>
                </c:pt>
                <c:pt idx="28">
                  <c:v>1.1295034079844335</c:v>
                </c:pt>
                <c:pt idx="29">
                  <c:v>1.031128404669257</c:v>
                </c:pt>
                <c:pt idx="30">
                  <c:v>0.7968901846452825</c:v>
                </c:pt>
                <c:pt idx="31">
                  <c:v>0.562560620756547</c:v>
                </c:pt>
                <c:pt idx="32">
                  <c:v>0.40697674418603835</c:v>
                </c:pt>
                <c:pt idx="33">
                  <c:v>0.13552758954502586</c:v>
                </c:pt>
                <c:pt idx="34">
                  <c:v>6.7763794772512931E-2</c:v>
                </c:pt>
                <c:pt idx="35">
                  <c:v>0</c:v>
                </c:pt>
                <c:pt idx="36">
                  <c:v>9.6899224806201723E-2</c:v>
                </c:pt>
                <c:pt idx="37">
                  <c:v>0.25242718446600865</c:v>
                </c:pt>
                <c:pt idx="38">
                  <c:v>0.43774319066147704</c:v>
                </c:pt>
                <c:pt idx="39">
                  <c:v>0.51606621226876204</c:v>
                </c:pt>
                <c:pt idx="40">
                  <c:v>0.72195121951219576</c:v>
                </c:pt>
                <c:pt idx="41">
                  <c:v>0.89931573802541909</c:v>
                </c:pt>
                <c:pt idx="42">
                  <c:v>0.95890410958905381</c:v>
                </c:pt>
                <c:pt idx="43">
                  <c:v>1.1568627450980529</c:v>
                </c:pt>
                <c:pt idx="44">
                  <c:v>1.3163064833005889</c:v>
                </c:pt>
                <c:pt idx="45">
                  <c:v>1.5059055118110232</c:v>
                </c:pt>
                <c:pt idx="46">
                  <c:v>1.5566502463054244</c:v>
                </c:pt>
                <c:pt idx="47">
                  <c:v>1.646942800788942</c:v>
                </c:pt>
              </c:numCache>
            </c:numRef>
          </c:val>
          <c:smooth val="0"/>
        </c:ser>
        <c:ser>
          <c:idx val="0"/>
          <c:order val="2"/>
          <c:tx>
            <c:strRef>
              <c:f>'Graf II.24'!$M$4</c:f>
              <c:strCache>
                <c:ptCount val="1"/>
                <c:pt idx="0">
                  <c:v>Reálná úroková sazba (ex post PPI)</c:v>
                </c:pt>
              </c:strCache>
            </c:strRef>
          </c:tx>
          <c:spPr>
            <a:ln w="25400">
              <a:solidFill>
                <a:srgbClr val="00A43D"/>
              </a:solidFill>
              <a:prstDash val="solid"/>
            </a:ln>
          </c:spPr>
          <c:marker>
            <c:symbol val="none"/>
          </c:marker>
          <c:cat>
            <c:numRef>
              <c:f>'Graf II.24'!$J$5:$J$52</c:f>
              <c:numCache>
                <c:formatCode>d/m/yyyy;@</c:formatCode>
                <c:ptCount val="48"/>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numCache>
            </c:numRef>
          </c:cat>
          <c:val>
            <c:numRef>
              <c:f>'Graf II.24'!$M$5:$M$52</c:f>
              <c:numCache>
                <c:formatCode>0.00</c:formatCode>
                <c:ptCount val="48"/>
                <c:pt idx="0">
                  <c:v>7.665557894736863</c:v>
                </c:pt>
                <c:pt idx="1">
                  <c:v>7.7625540888854427</c:v>
                </c:pt>
                <c:pt idx="2">
                  <c:v>7.6385336876660936</c:v>
                </c:pt>
                <c:pt idx="3">
                  <c:v>7.4079074855446292</c:v>
                </c:pt>
                <c:pt idx="4">
                  <c:v>6.8296394568440499</c:v>
                </c:pt>
                <c:pt idx="5">
                  <c:v>6.1961854304635633</c:v>
                </c:pt>
                <c:pt idx="6">
                  <c:v>5.5549222395023357</c:v>
                </c:pt>
                <c:pt idx="7">
                  <c:v>4.9407003649351466</c:v>
                </c:pt>
                <c:pt idx="8">
                  <c:v>4.2173638124757939</c:v>
                </c:pt>
                <c:pt idx="9">
                  <c:v>3.6411969380654163</c:v>
                </c:pt>
                <c:pt idx="10">
                  <c:v>3.1410276191945918</c:v>
                </c:pt>
                <c:pt idx="11">
                  <c:v>2.7596061841396846</c:v>
                </c:pt>
                <c:pt idx="12">
                  <c:v>2.2265517241379262</c:v>
                </c:pt>
                <c:pt idx="13">
                  <c:v>1.5703364357644078</c:v>
                </c:pt>
                <c:pt idx="14">
                  <c:v>0.99248576850099468</c:v>
                </c:pt>
                <c:pt idx="15">
                  <c:v>0.50532356716754823</c:v>
                </c:pt>
                <c:pt idx="16">
                  <c:v>0.11268464948532841</c:v>
                </c:pt>
                <c:pt idx="17">
                  <c:v>-0.16582136445240092</c:v>
                </c:pt>
                <c:pt idx="18">
                  <c:v>-0.46095635334425511</c:v>
                </c:pt>
                <c:pt idx="19">
                  <c:v>-0.80295692147993591</c:v>
                </c:pt>
                <c:pt idx="20">
                  <c:v>-1.0619842031445836</c:v>
                </c:pt>
                <c:pt idx="21">
                  <c:v>-1.2940361578599346</c:v>
                </c:pt>
                <c:pt idx="22">
                  <c:v>-1.5070095851320797</c:v>
                </c:pt>
                <c:pt idx="23">
                  <c:v>-1.5233724575344776</c:v>
                </c:pt>
                <c:pt idx="24">
                  <c:v>-1.5015621594129169</c:v>
                </c:pt>
                <c:pt idx="25">
                  <c:v>-1.3861344537815068</c:v>
                </c:pt>
                <c:pt idx="26">
                  <c:v>-1.1065724815724987</c:v>
                </c:pt>
                <c:pt idx="27">
                  <c:v>-0.78496862151049562</c:v>
                </c:pt>
                <c:pt idx="28">
                  <c:v>-0.42697449935168441</c:v>
                </c:pt>
                <c:pt idx="29">
                  <c:v>-0.10788689833804987</c:v>
                </c:pt>
                <c:pt idx="30">
                  <c:v>8.2271093862273936E-2</c:v>
                </c:pt>
                <c:pt idx="31">
                  <c:v>0.33956371986221257</c:v>
                </c:pt>
                <c:pt idx="32">
                  <c:v>0.58327171109198162</c:v>
                </c:pt>
                <c:pt idx="33">
                  <c:v>0.69452568321648478</c:v>
                </c:pt>
                <c:pt idx="34">
                  <c:v>0.94011074592741384</c:v>
                </c:pt>
                <c:pt idx="35">
                  <c:v>1.1396216987865859</c:v>
                </c:pt>
                <c:pt idx="36">
                  <c:v>1.3630329388278906</c:v>
                </c:pt>
                <c:pt idx="37">
                  <c:v>1.5170600384587951</c:v>
                </c:pt>
                <c:pt idx="38">
                  <c:v>1.6703550843236492</c:v>
                </c:pt>
                <c:pt idx="39">
                  <c:v>1.7908450103136797</c:v>
                </c:pt>
                <c:pt idx="40">
                  <c:v>1.9184810126582574</c:v>
                </c:pt>
                <c:pt idx="41">
                  <c:v>1.9655138592750809</c:v>
                </c:pt>
                <c:pt idx="42">
                  <c:v>1.9418106937442392</c:v>
                </c:pt>
                <c:pt idx="43">
                  <c:v>2.0595130953225738</c:v>
                </c:pt>
                <c:pt idx="44">
                  <c:v>2.1156242905788991</c:v>
                </c:pt>
                <c:pt idx="45">
                  <c:v>2.2666813280362907</c:v>
                </c:pt>
                <c:pt idx="46">
                  <c:v>2.2906749858195852</c:v>
                </c:pt>
                <c:pt idx="47">
                  <c:v>2.2380841121495187</c:v>
                </c:pt>
              </c:numCache>
            </c:numRef>
          </c:val>
          <c:smooth val="0"/>
        </c:ser>
        <c:dLbls>
          <c:showLegendKey val="0"/>
          <c:showVal val="0"/>
          <c:showCatName val="0"/>
          <c:showSerName val="0"/>
          <c:showPercent val="0"/>
          <c:showBubbleSize val="0"/>
        </c:dLbls>
        <c:marker val="1"/>
        <c:smooth val="0"/>
        <c:axId val="139463296"/>
        <c:axId val="139465088"/>
      </c:lineChart>
      <c:dateAx>
        <c:axId val="13946329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9465088"/>
        <c:crosses val="autoZero"/>
        <c:auto val="1"/>
        <c:lblOffset val="100"/>
        <c:baseTimeUnit val="months"/>
        <c:majorUnit val="12"/>
        <c:majorTimeUnit val="months"/>
      </c:dateAx>
      <c:valAx>
        <c:axId val="139465088"/>
        <c:scaling>
          <c:orientation val="minMax"/>
          <c:max val="8"/>
          <c:min val="-2"/>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9463296"/>
        <c:crosses val="autoZero"/>
        <c:crossBetween val="between"/>
        <c:majorUnit val="2"/>
      </c:valAx>
      <c:spPr>
        <a:noFill/>
        <a:ln w="25400">
          <a:noFill/>
        </a:ln>
      </c:spPr>
    </c:plotArea>
    <c:legend>
      <c:legendPos val="b"/>
      <c:layout>
        <c:manualLayout>
          <c:xMode val="edge"/>
          <c:yMode val="edge"/>
          <c:x val="6.6433566433566432E-2"/>
          <c:y val="0.82059672169720033"/>
          <c:w val="0.60685562469027032"/>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43886701662298E-2"/>
          <c:y val="3.9188171536711267E-2"/>
          <c:w val="0.88769110892388448"/>
          <c:h val="0.66717357771978292"/>
        </c:manualLayout>
      </c:layout>
      <c:lineChart>
        <c:grouping val="standard"/>
        <c:varyColors val="0"/>
        <c:ser>
          <c:idx val="1"/>
          <c:order val="0"/>
          <c:tx>
            <c:strRef>
              <c:f>'Graf II.24'!$K$3</c:f>
              <c:strCache>
                <c:ptCount val="1"/>
                <c:pt idx="0">
                  <c:v>Nominal interest rate</c:v>
                </c:pt>
              </c:strCache>
            </c:strRef>
          </c:tx>
          <c:spPr>
            <a:ln w="25400">
              <a:solidFill>
                <a:srgbClr val="4880C4"/>
              </a:solidFill>
              <a:prstDash val="solid"/>
            </a:ln>
          </c:spPr>
          <c:marker>
            <c:symbol val="none"/>
          </c:marker>
          <c:cat>
            <c:numRef>
              <c:f>'Graf II.24'!$J$5:$J$52</c:f>
              <c:numCache>
                <c:formatCode>d/m/yyyy;@</c:formatCode>
                <c:ptCount val="48"/>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numCache>
            </c:numRef>
          </c:cat>
          <c:val>
            <c:numRef>
              <c:f>'Graf II.24'!$K$5:$K$52</c:f>
              <c:numCache>
                <c:formatCode>0.00</c:formatCode>
                <c:ptCount val="48"/>
                <c:pt idx="0">
                  <c:v>4.22</c:v>
                </c:pt>
                <c:pt idx="1">
                  <c:v>4.1900000000000004</c:v>
                </c:pt>
                <c:pt idx="2">
                  <c:v>4.17</c:v>
                </c:pt>
                <c:pt idx="3">
                  <c:v>4.2</c:v>
                </c:pt>
                <c:pt idx="4">
                  <c:v>4.0999999999999996</c:v>
                </c:pt>
                <c:pt idx="5">
                  <c:v>4.04</c:v>
                </c:pt>
                <c:pt idx="6">
                  <c:v>4.05</c:v>
                </c:pt>
                <c:pt idx="7">
                  <c:v>4.0599999999999996</c:v>
                </c:pt>
                <c:pt idx="8">
                  <c:v>4.04</c:v>
                </c:pt>
                <c:pt idx="9">
                  <c:v>4.0999999999999996</c:v>
                </c:pt>
                <c:pt idx="10">
                  <c:v>4.04</c:v>
                </c:pt>
                <c:pt idx="11">
                  <c:v>4.04</c:v>
                </c:pt>
                <c:pt idx="12">
                  <c:v>4.0199999999999996</c:v>
                </c:pt>
                <c:pt idx="13">
                  <c:v>3.99</c:v>
                </c:pt>
                <c:pt idx="14">
                  <c:v>4</c:v>
                </c:pt>
                <c:pt idx="15">
                  <c:v>4</c:v>
                </c:pt>
                <c:pt idx="16">
                  <c:v>3.98</c:v>
                </c:pt>
                <c:pt idx="17">
                  <c:v>3.98</c:v>
                </c:pt>
                <c:pt idx="18">
                  <c:v>3.92</c:v>
                </c:pt>
                <c:pt idx="19">
                  <c:v>3.88</c:v>
                </c:pt>
                <c:pt idx="20">
                  <c:v>3.86</c:v>
                </c:pt>
                <c:pt idx="21">
                  <c:v>3.85</c:v>
                </c:pt>
                <c:pt idx="22">
                  <c:v>3.85</c:v>
                </c:pt>
                <c:pt idx="23">
                  <c:v>3.9</c:v>
                </c:pt>
                <c:pt idx="24">
                  <c:v>3.88</c:v>
                </c:pt>
                <c:pt idx="25">
                  <c:v>3.85</c:v>
                </c:pt>
                <c:pt idx="26">
                  <c:v>3.87</c:v>
                </c:pt>
                <c:pt idx="27">
                  <c:v>3.86</c:v>
                </c:pt>
                <c:pt idx="28">
                  <c:v>3.86</c:v>
                </c:pt>
                <c:pt idx="29">
                  <c:v>3.86</c:v>
                </c:pt>
                <c:pt idx="30">
                  <c:v>3.72</c:v>
                </c:pt>
                <c:pt idx="31">
                  <c:v>3.68</c:v>
                </c:pt>
                <c:pt idx="32">
                  <c:v>3.62</c:v>
                </c:pt>
                <c:pt idx="33">
                  <c:v>3.44</c:v>
                </c:pt>
                <c:pt idx="34">
                  <c:v>3.37</c:v>
                </c:pt>
                <c:pt idx="35">
                  <c:v>3.3</c:v>
                </c:pt>
                <c:pt idx="36">
                  <c:v>3.3</c:v>
                </c:pt>
                <c:pt idx="37">
                  <c:v>3.26</c:v>
                </c:pt>
                <c:pt idx="38">
                  <c:v>3.25</c:v>
                </c:pt>
                <c:pt idx="39">
                  <c:v>3.23</c:v>
                </c:pt>
                <c:pt idx="40">
                  <c:v>3.24</c:v>
                </c:pt>
                <c:pt idx="41">
                  <c:v>3.22</c:v>
                </c:pt>
                <c:pt idx="42">
                  <c:v>3.18</c:v>
                </c:pt>
                <c:pt idx="43">
                  <c:v>3.18</c:v>
                </c:pt>
                <c:pt idx="44">
                  <c:v>3.14</c:v>
                </c:pt>
                <c:pt idx="45">
                  <c:v>3.13</c:v>
                </c:pt>
                <c:pt idx="46">
                  <c:v>3.08</c:v>
                </c:pt>
                <c:pt idx="47">
                  <c:v>3.07</c:v>
                </c:pt>
              </c:numCache>
            </c:numRef>
          </c:val>
          <c:smooth val="0"/>
        </c:ser>
        <c:ser>
          <c:idx val="2"/>
          <c:order val="1"/>
          <c:tx>
            <c:strRef>
              <c:f>'Graf II.24'!$L$3</c:f>
              <c:strCache>
                <c:ptCount val="1"/>
                <c:pt idx="0">
                  <c:v>Real interest rate (ex post CPI)</c:v>
                </c:pt>
              </c:strCache>
            </c:strRef>
          </c:tx>
          <c:spPr>
            <a:ln w="25400">
              <a:solidFill>
                <a:srgbClr val="E96041"/>
              </a:solidFill>
              <a:prstDash val="solid"/>
            </a:ln>
          </c:spPr>
          <c:marker>
            <c:symbol val="none"/>
          </c:marker>
          <c:cat>
            <c:numRef>
              <c:f>'Graf II.24'!$J$5:$J$52</c:f>
              <c:numCache>
                <c:formatCode>d/m/yyyy;@</c:formatCode>
                <c:ptCount val="48"/>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numCache>
            </c:numRef>
          </c:cat>
          <c:val>
            <c:numRef>
              <c:f>'Graf II.24'!$L$5:$L$52</c:f>
              <c:numCache>
                <c:formatCode>0.00</c:formatCode>
                <c:ptCount val="48"/>
                <c:pt idx="0">
                  <c:v>3.2903865213082417</c:v>
                </c:pt>
                <c:pt idx="1">
                  <c:v>3.3630952380952372</c:v>
                </c:pt>
                <c:pt idx="2">
                  <c:v>3.4458788480635771</c:v>
                </c:pt>
                <c:pt idx="3">
                  <c:v>3.5785288270377746</c:v>
                </c:pt>
                <c:pt idx="4">
                  <c:v>3.4791252485089297</c:v>
                </c:pt>
                <c:pt idx="5">
                  <c:v>3.4194831013916405</c:v>
                </c:pt>
                <c:pt idx="6">
                  <c:v>3.2242063492063489</c:v>
                </c:pt>
                <c:pt idx="7">
                  <c:v>3.1318136769078464</c:v>
                </c:pt>
                <c:pt idx="8">
                  <c:v>2.9080118694362111</c:v>
                </c:pt>
                <c:pt idx="9">
                  <c:v>2.8656126482213384</c:v>
                </c:pt>
                <c:pt idx="10">
                  <c:v>2.6035502958579926</c:v>
                </c:pt>
                <c:pt idx="11">
                  <c:v>2.5024630541871984</c:v>
                </c:pt>
                <c:pt idx="12">
                  <c:v>2.3818897637795322</c:v>
                </c:pt>
                <c:pt idx="13">
                  <c:v>2.2517207472959822</c:v>
                </c:pt>
                <c:pt idx="14">
                  <c:v>2.2615535889872307</c:v>
                </c:pt>
                <c:pt idx="15">
                  <c:v>2.16110019646365</c:v>
                </c:pt>
                <c:pt idx="16">
                  <c:v>2.1414538310412512</c:v>
                </c:pt>
                <c:pt idx="17">
                  <c:v>2.0412168792934393</c:v>
                </c:pt>
                <c:pt idx="18">
                  <c:v>1.9823356231599698</c:v>
                </c:pt>
                <c:pt idx="19">
                  <c:v>1.9430814524043161</c:v>
                </c:pt>
                <c:pt idx="20">
                  <c:v>2.0235756385068804</c:v>
                </c:pt>
                <c:pt idx="21">
                  <c:v>1.9136408243376035</c:v>
                </c:pt>
                <c:pt idx="22">
                  <c:v>1.9136408243376035</c:v>
                </c:pt>
                <c:pt idx="23">
                  <c:v>1.9627085377821318</c:v>
                </c:pt>
                <c:pt idx="24">
                  <c:v>1.7433888344760007</c:v>
                </c:pt>
                <c:pt idx="25">
                  <c:v>1.6144814090019555</c:v>
                </c:pt>
                <c:pt idx="26">
                  <c:v>1.4355468750000044</c:v>
                </c:pt>
                <c:pt idx="27">
                  <c:v>1.2280701754386003</c:v>
                </c:pt>
                <c:pt idx="28">
                  <c:v>1.1295034079844335</c:v>
                </c:pt>
                <c:pt idx="29">
                  <c:v>1.031128404669257</c:v>
                </c:pt>
                <c:pt idx="30">
                  <c:v>0.7968901846452825</c:v>
                </c:pt>
                <c:pt idx="31">
                  <c:v>0.562560620756547</c:v>
                </c:pt>
                <c:pt idx="32">
                  <c:v>0.40697674418603835</c:v>
                </c:pt>
                <c:pt idx="33">
                  <c:v>0.13552758954502586</c:v>
                </c:pt>
                <c:pt idx="34">
                  <c:v>6.7763794772512931E-2</c:v>
                </c:pt>
                <c:pt idx="35">
                  <c:v>0</c:v>
                </c:pt>
                <c:pt idx="36">
                  <c:v>9.6899224806201723E-2</c:v>
                </c:pt>
                <c:pt idx="37">
                  <c:v>0.25242718446600865</c:v>
                </c:pt>
                <c:pt idx="38">
                  <c:v>0.43774319066147704</c:v>
                </c:pt>
                <c:pt idx="39">
                  <c:v>0.51606621226876204</c:v>
                </c:pt>
                <c:pt idx="40">
                  <c:v>0.72195121951219576</c:v>
                </c:pt>
                <c:pt idx="41">
                  <c:v>0.89931573802541909</c:v>
                </c:pt>
                <c:pt idx="42">
                  <c:v>0.95890410958905381</c:v>
                </c:pt>
                <c:pt idx="43">
                  <c:v>1.1568627450980529</c:v>
                </c:pt>
                <c:pt idx="44">
                  <c:v>1.3163064833005889</c:v>
                </c:pt>
                <c:pt idx="45">
                  <c:v>1.5059055118110232</c:v>
                </c:pt>
                <c:pt idx="46">
                  <c:v>1.5566502463054244</c:v>
                </c:pt>
                <c:pt idx="47">
                  <c:v>1.646942800788942</c:v>
                </c:pt>
              </c:numCache>
            </c:numRef>
          </c:val>
          <c:smooth val="0"/>
        </c:ser>
        <c:ser>
          <c:idx val="0"/>
          <c:order val="2"/>
          <c:tx>
            <c:strRef>
              <c:f>'Graf II.24'!$M$3</c:f>
              <c:strCache>
                <c:ptCount val="1"/>
                <c:pt idx="0">
                  <c:v>Real interest rate (ex post PPI)</c:v>
                </c:pt>
              </c:strCache>
            </c:strRef>
          </c:tx>
          <c:spPr>
            <a:ln w="25400">
              <a:solidFill>
                <a:srgbClr val="00A43D"/>
              </a:solidFill>
              <a:prstDash val="solid"/>
            </a:ln>
          </c:spPr>
          <c:marker>
            <c:symbol val="none"/>
          </c:marker>
          <c:cat>
            <c:numRef>
              <c:f>'Graf II.24'!$J$5:$J$52</c:f>
              <c:numCache>
                <c:formatCode>d/m/yyyy;@</c:formatCode>
                <c:ptCount val="48"/>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numCache>
            </c:numRef>
          </c:cat>
          <c:val>
            <c:numRef>
              <c:f>'Graf II.24'!$M$5:$M$52</c:f>
              <c:numCache>
                <c:formatCode>0.00</c:formatCode>
                <c:ptCount val="48"/>
                <c:pt idx="0">
                  <c:v>7.665557894736863</c:v>
                </c:pt>
                <c:pt idx="1">
                  <c:v>7.7625540888854427</c:v>
                </c:pt>
                <c:pt idx="2">
                  <c:v>7.6385336876660936</c:v>
                </c:pt>
                <c:pt idx="3">
                  <c:v>7.4079074855446292</c:v>
                </c:pt>
                <c:pt idx="4">
                  <c:v>6.8296394568440499</c:v>
                </c:pt>
                <c:pt idx="5">
                  <c:v>6.1961854304635633</c:v>
                </c:pt>
                <c:pt idx="6">
                  <c:v>5.5549222395023357</c:v>
                </c:pt>
                <c:pt idx="7">
                  <c:v>4.9407003649351466</c:v>
                </c:pt>
                <c:pt idx="8">
                  <c:v>4.2173638124757939</c:v>
                </c:pt>
                <c:pt idx="9">
                  <c:v>3.6411969380654163</c:v>
                </c:pt>
                <c:pt idx="10">
                  <c:v>3.1410276191945918</c:v>
                </c:pt>
                <c:pt idx="11">
                  <c:v>2.7596061841396846</c:v>
                </c:pt>
                <c:pt idx="12">
                  <c:v>2.2265517241379262</c:v>
                </c:pt>
                <c:pt idx="13">
                  <c:v>1.5703364357644078</c:v>
                </c:pt>
                <c:pt idx="14">
                  <c:v>0.99248576850099468</c:v>
                </c:pt>
                <c:pt idx="15">
                  <c:v>0.50532356716754823</c:v>
                </c:pt>
                <c:pt idx="16">
                  <c:v>0.11268464948532841</c:v>
                </c:pt>
                <c:pt idx="17">
                  <c:v>-0.16582136445240092</c:v>
                </c:pt>
                <c:pt idx="18">
                  <c:v>-0.46095635334425511</c:v>
                </c:pt>
                <c:pt idx="19">
                  <c:v>-0.80295692147993591</c:v>
                </c:pt>
                <c:pt idx="20">
                  <c:v>-1.0619842031445836</c:v>
                </c:pt>
                <c:pt idx="21">
                  <c:v>-1.2940361578599346</c:v>
                </c:pt>
                <c:pt idx="22">
                  <c:v>-1.5070095851320797</c:v>
                </c:pt>
                <c:pt idx="23">
                  <c:v>-1.5233724575344776</c:v>
                </c:pt>
                <c:pt idx="24">
                  <c:v>-1.5015621594129169</c:v>
                </c:pt>
                <c:pt idx="25">
                  <c:v>-1.3861344537815068</c:v>
                </c:pt>
                <c:pt idx="26">
                  <c:v>-1.1065724815724987</c:v>
                </c:pt>
                <c:pt idx="27">
                  <c:v>-0.78496862151049562</c:v>
                </c:pt>
                <c:pt idx="28">
                  <c:v>-0.42697449935168441</c:v>
                </c:pt>
                <c:pt idx="29">
                  <c:v>-0.10788689833804987</c:v>
                </c:pt>
                <c:pt idx="30">
                  <c:v>8.2271093862273936E-2</c:v>
                </c:pt>
                <c:pt idx="31">
                  <c:v>0.33956371986221257</c:v>
                </c:pt>
                <c:pt idx="32">
                  <c:v>0.58327171109198162</c:v>
                </c:pt>
                <c:pt idx="33">
                  <c:v>0.69452568321648478</c:v>
                </c:pt>
                <c:pt idx="34">
                  <c:v>0.94011074592741384</c:v>
                </c:pt>
                <c:pt idx="35">
                  <c:v>1.1396216987865859</c:v>
                </c:pt>
                <c:pt idx="36">
                  <c:v>1.3630329388278906</c:v>
                </c:pt>
                <c:pt idx="37">
                  <c:v>1.5170600384587951</c:v>
                </c:pt>
                <c:pt idx="38">
                  <c:v>1.6703550843236492</c:v>
                </c:pt>
                <c:pt idx="39">
                  <c:v>1.7908450103136797</c:v>
                </c:pt>
                <c:pt idx="40">
                  <c:v>1.9184810126582574</c:v>
                </c:pt>
                <c:pt idx="41">
                  <c:v>1.9655138592750809</c:v>
                </c:pt>
                <c:pt idx="42">
                  <c:v>1.9418106937442392</c:v>
                </c:pt>
                <c:pt idx="43">
                  <c:v>2.0595130953225738</c:v>
                </c:pt>
                <c:pt idx="44">
                  <c:v>2.1156242905788991</c:v>
                </c:pt>
                <c:pt idx="45">
                  <c:v>2.2666813280362907</c:v>
                </c:pt>
                <c:pt idx="46">
                  <c:v>2.2906749858195852</c:v>
                </c:pt>
                <c:pt idx="47">
                  <c:v>2.2380841121495187</c:v>
                </c:pt>
              </c:numCache>
            </c:numRef>
          </c:val>
          <c:smooth val="0"/>
        </c:ser>
        <c:dLbls>
          <c:showLegendKey val="0"/>
          <c:showVal val="0"/>
          <c:showCatName val="0"/>
          <c:showSerName val="0"/>
          <c:showPercent val="0"/>
          <c:showBubbleSize val="0"/>
        </c:dLbls>
        <c:marker val="1"/>
        <c:smooth val="0"/>
        <c:axId val="139513856"/>
        <c:axId val="139515392"/>
      </c:lineChart>
      <c:dateAx>
        <c:axId val="13951385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9515392"/>
        <c:crosses val="autoZero"/>
        <c:auto val="1"/>
        <c:lblOffset val="100"/>
        <c:baseTimeUnit val="months"/>
        <c:majorUnit val="12"/>
        <c:majorTimeUnit val="months"/>
      </c:dateAx>
      <c:valAx>
        <c:axId val="139515392"/>
        <c:scaling>
          <c:orientation val="minMax"/>
          <c:max val="8"/>
          <c:min val="-2"/>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9513856"/>
        <c:crosses val="autoZero"/>
        <c:crossBetween val="between"/>
        <c:majorUnit val="2"/>
      </c:valAx>
      <c:spPr>
        <a:noFill/>
        <a:ln w="25400">
          <a:noFill/>
        </a:ln>
      </c:spPr>
    </c:plotArea>
    <c:legend>
      <c:legendPos val="b"/>
      <c:layout>
        <c:manualLayout>
          <c:xMode val="edge"/>
          <c:yMode val="edge"/>
          <c:x val="6.6433566433566432E-2"/>
          <c:y val="0.82059672169720033"/>
          <c:w val="0.60685562469027032"/>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91112937736614E-2"/>
          <c:y val="4.4423003803286266E-2"/>
          <c:w val="0.87194388080912755"/>
          <c:h val="0.7202880814036462"/>
        </c:manualLayout>
      </c:layout>
      <c:lineChart>
        <c:grouping val="standard"/>
        <c:varyColors val="0"/>
        <c:ser>
          <c:idx val="0"/>
          <c:order val="0"/>
          <c:tx>
            <c:strRef>
              <c:f>'Graf II.25'!$K$5</c:f>
              <c:strCache>
                <c:ptCount val="1"/>
                <c:pt idx="0">
                  <c:v>Herfindahlův-Hirschmanův index</c:v>
                </c:pt>
              </c:strCache>
            </c:strRef>
          </c:tx>
          <c:spPr>
            <a:ln w="25400">
              <a:solidFill>
                <a:srgbClr val="4880C4"/>
              </a:solidFill>
              <a:prstDash val="solid"/>
            </a:ln>
          </c:spPr>
          <c:marker>
            <c:symbol val="none"/>
          </c:marker>
          <c:cat>
            <c:numRef>
              <c:f>'Graf II.25'!$L$4:$R$4</c:f>
              <c:numCache>
                <c:formatCode>General</c:formatCode>
                <c:ptCount val="7"/>
                <c:pt idx="0">
                  <c:v>2007</c:v>
                </c:pt>
                <c:pt idx="1">
                  <c:v>2008</c:v>
                </c:pt>
                <c:pt idx="2">
                  <c:v>2009</c:v>
                </c:pt>
                <c:pt idx="3">
                  <c:v>2010</c:v>
                </c:pt>
                <c:pt idx="4">
                  <c:v>2011</c:v>
                </c:pt>
                <c:pt idx="5">
                  <c:v>2012</c:v>
                </c:pt>
                <c:pt idx="6">
                  <c:v>2013</c:v>
                </c:pt>
              </c:numCache>
            </c:numRef>
          </c:cat>
          <c:val>
            <c:numRef>
              <c:f>'Graf II.25'!$L$5:$R$5</c:f>
              <c:numCache>
                <c:formatCode>0.00</c:formatCode>
                <c:ptCount val="7"/>
                <c:pt idx="0">
                  <c:v>0.3296</c:v>
                </c:pt>
                <c:pt idx="1">
                  <c:v>0.629</c:v>
                </c:pt>
                <c:pt idx="2">
                  <c:v>0.69699999999999995</c:v>
                </c:pt>
                <c:pt idx="3">
                  <c:v>0.61499999999999999</c:v>
                </c:pt>
                <c:pt idx="4">
                  <c:v>0.56599999999999995</c:v>
                </c:pt>
                <c:pt idx="5">
                  <c:v>0.41199999999999998</c:v>
                </c:pt>
                <c:pt idx="6">
                  <c:v>0.315</c:v>
                </c:pt>
              </c:numCache>
            </c:numRef>
          </c:val>
          <c:smooth val="0"/>
        </c:ser>
        <c:ser>
          <c:idx val="1"/>
          <c:order val="1"/>
          <c:tx>
            <c:strRef>
              <c:f>'Graf II.25'!$K$6</c:f>
              <c:strCache>
                <c:ptCount val="1"/>
                <c:pt idx="0">
                  <c:v>C(10) index</c:v>
                </c:pt>
              </c:strCache>
            </c:strRef>
          </c:tx>
          <c:spPr>
            <a:ln w="25400">
              <a:solidFill>
                <a:srgbClr val="E96041"/>
              </a:solidFill>
              <a:prstDash val="solid"/>
            </a:ln>
          </c:spPr>
          <c:marker>
            <c:symbol val="none"/>
          </c:marker>
          <c:cat>
            <c:numRef>
              <c:f>'Graf II.25'!$L$4:$R$4</c:f>
              <c:numCache>
                <c:formatCode>General</c:formatCode>
                <c:ptCount val="7"/>
                <c:pt idx="0">
                  <c:v>2007</c:v>
                </c:pt>
                <c:pt idx="1">
                  <c:v>2008</c:v>
                </c:pt>
                <c:pt idx="2">
                  <c:v>2009</c:v>
                </c:pt>
                <c:pt idx="3">
                  <c:v>2010</c:v>
                </c:pt>
                <c:pt idx="4">
                  <c:v>2011</c:v>
                </c:pt>
                <c:pt idx="5">
                  <c:v>2012</c:v>
                </c:pt>
                <c:pt idx="6">
                  <c:v>2013</c:v>
                </c:pt>
              </c:numCache>
            </c:numRef>
          </c:cat>
          <c:val>
            <c:numRef>
              <c:f>'Graf II.25'!$L$6:$R$6</c:f>
              <c:numCache>
                <c:formatCode>0.00</c:formatCode>
                <c:ptCount val="7"/>
                <c:pt idx="0">
                  <c:v>0.90461010741939119</c:v>
                </c:pt>
                <c:pt idx="1">
                  <c:v>0.97262629182641225</c:v>
                </c:pt>
                <c:pt idx="2">
                  <c:v>0.97476031496452009</c:v>
                </c:pt>
                <c:pt idx="3">
                  <c:v>0.95836367738817618</c:v>
                </c:pt>
                <c:pt idx="4">
                  <c:v>0.9459395381026976</c:v>
                </c:pt>
                <c:pt idx="5">
                  <c:v>0.87240906969053866</c:v>
                </c:pt>
                <c:pt idx="6">
                  <c:v>0.94899999999999995</c:v>
                </c:pt>
              </c:numCache>
            </c:numRef>
          </c:val>
          <c:smooth val="0"/>
        </c:ser>
        <c:dLbls>
          <c:showLegendKey val="0"/>
          <c:showVal val="0"/>
          <c:showCatName val="0"/>
          <c:showSerName val="0"/>
          <c:showPercent val="0"/>
          <c:showBubbleSize val="0"/>
        </c:dLbls>
        <c:marker val="1"/>
        <c:smooth val="0"/>
        <c:axId val="139565696"/>
        <c:axId val="139567488"/>
      </c:lineChart>
      <c:catAx>
        <c:axId val="13956569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9567488"/>
        <c:crosses val="autoZero"/>
        <c:auto val="1"/>
        <c:lblAlgn val="ctr"/>
        <c:lblOffset val="100"/>
        <c:noMultiLvlLbl val="0"/>
      </c:catAx>
      <c:valAx>
        <c:axId val="139567488"/>
        <c:scaling>
          <c:orientation val="minMax"/>
          <c:max val="1"/>
          <c:min val="0"/>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9565696"/>
        <c:crosses val="autoZero"/>
        <c:crossBetween val="between"/>
        <c:majorUnit val="0.2"/>
      </c:valAx>
      <c:spPr>
        <a:noFill/>
        <a:ln w="25400">
          <a:noFill/>
        </a:ln>
      </c:spPr>
    </c:plotArea>
    <c:legend>
      <c:legendPos val="b"/>
      <c:layout>
        <c:manualLayout>
          <c:xMode val="edge"/>
          <c:yMode val="edge"/>
          <c:x val="6.6433566433566432E-2"/>
          <c:y val="0.8718518406277519"/>
          <c:w val="0.5693582401850118"/>
          <c:h val="0.128148159372248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2389223405897795E-3"/>
          <c:y val="2.9868746848494426E-2"/>
          <c:w val="0.92647058823529416"/>
          <c:h val="0.86067806417812021"/>
        </c:manualLayout>
      </c:layout>
      <c:lineChart>
        <c:grouping val="standard"/>
        <c:varyColors val="0"/>
        <c:ser>
          <c:idx val="0"/>
          <c:order val="0"/>
          <c:tx>
            <c:strRef>
              <c:f>'Graf II.25'!$K$5</c:f>
              <c:strCache>
                <c:ptCount val="1"/>
                <c:pt idx="0">
                  <c:v>Herfindahlův-Hirschmanův index</c:v>
                </c:pt>
              </c:strCache>
            </c:strRef>
          </c:tx>
          <c:spPr>
            <a:ln w="15875">
              <a:solidFill>
                <a:srgbClr val="4880C4"/>
              </a:solidFill>
              <a:prstDash val="solid"/>
            </a:ln>
          </c:spPr>
          <c:marker>
            <c:symbol val="none"/>
          </c:marker>
          <c:cat>
            <c:numRef>
              <c:f>'Graf II.25'!$L$4:$R$4</c:f>
              <c:numCache>
                <c:formatCode>General</c:formatCode>
                <c:ptCount val="7"/>
                <c:pt idx="0">
                  <c:v>2007</c:v>
                </c:pt>
                <c:pt idx="1">
                  <c:v>2008</c:v>
                </c:pt>
                <c:pt idx="2">
                  <c:v>2009</c:v>
                </c:pt>
                <c:pt idx="3">
                  <c:v>2010</c:v>
                </c:pt>
                <c:pt idx="4">
                  <c:v>2011</c:v>
                </c:pt>
                <c:pt idx="5">
                  <c:v>2012</c:v>
                </c:pt>
                <c:pt idx="6">
                  <c:v>2013</c:v>
                </c:pt>
              </c:numCache>
            </c:numRef>
          </c:cat>
          <c:val>
            <c:numRef>
              <c:f>'Graf II.25'!$L$5:$R$5</c:f>
              <c:numCache>
                <c:formatCode>0.00</c:formatCode>
                <c:ptCount val="7"/>
                <c:pt idx="0">
                  <c:v>0.3296</c:v>
                </c:pt>
                <c:pt idx="1">
                  <c:v>0.629</c:v>
                </c:pt>
                <c:pt idx="2">
                  <c:v>0.69699999999999995</c:v>
                </c:pt>
                <c:pt idx="3">
                  <c:v>0.61499999999999999</c:v>
                </c:pt>
                <c:pt idx="4">
                  <c:v>0.56599999999999995</c:v>
                </c:pt>
                <c:pt idx="5">
                  <c:v>0.41199999999999998</c:v>
                </c:pt>
                <c:pt idx="6">
                  <c:v>0.315</c:v>
                </c:pt>
              </c:numCache>
            </c:numRef>
          </c:val>
          <c:smooth val="0"/>
        </c:ser>
        <c:ser>
          <c:idx val="1"/>
          <c:order val="1"/>
          <c:tx>
            <c:strRef>
              <c:f>'Graf II.25'!$K$6</c:f>
              <c:strCache>
                <c:ptCount val="1"/>
                <c:pt idx="0">
                  <c:v>C(10) index</c:v>
                </c:pt>
              </c:strCache>
            </c:strRef>
          </c:tx>
          <c:spPr>
            <a:ln w="15875">
              <a:solidFill>
                <a:srgbClr val="E96041"/>
              </a:solidFill>
              <a:prstDash val="solid"/>
            </a:ln>
          </c:spPr>
          <c:marker>
            <c:symbol val="none"/>
          </c:marker>
          <c:cat>
            <c:numRef>
              <c:f>'Graf II.25'!$L$4:$R$4</c:f>
              <c:numCache>
                <c:formatCode>General</c:formatCode>
                <c:ptCount val="7"/>
                <c:pt idx="0">
                  <c:v>2007</c:v>
                </c:pt>
                <c:pt idx="1">
                  <c:v>2008</c:v>
                </c:pt>
                <c:pt idx="2">
                  <c:v>2009</c:v>
                </c:pt>
                <c:pt idx="3">
                  <c:v>2010</c:v>
                </c:pt>
                <c:pt idx="4">
                  <c:v>2011</c:v>
                </c:pt>
                <c:pt idx="5">
                  <c:v>2012</c:v>
                </c:pt>
                <c:pt idx="6">
                  <c:v>2013</c:v>
                </c:pt>
              </c:numCache>
            </c:numRef>
          </c:cat>
          <c:val>
            <c:numRef>
              <c:f>'Graf II.25'!$L$6:$R$6</c:f>
              <c:numCache>
                <c:formatCode>0.00</c:formatCode>
                <c:ptCount val="7"/>
                <c:pt idx="0">
                  <c:v>0.90461010741939119</c:v>
                </c:pt>
                <c:pt idx="1">
                  <c:v>0.97262629182641225</c:v>
                </c:pt>
                <c:pt idx="2">
                  <c:v>0.97476031496452009</c:v>
                </c:pt>
                <c:pt idx="3">
                  <c:v>0.95836367738817618</c:v>
                </c:pt>
                <c:pt idx="4">
                  <c:v>0.9459395381026976</c:v>
                </c:pt>
                <c:pt idx="5">
                  <c:v>0.87240906969053866</c:v>
                </c:pt>
                <c:pt idx="6">
                  <c:v>0.94899999999999995</c:v>
                </c:pt>
              </c:numCache>
            </c:numRef>
          </c:val>
          <c:smooth val="0"/>
        </c:ser>
        <c:dLbls>
          <c:showLegendKey val="0"/>
          <c:showVal val="0"/>
          <c:showCatName val="0"/>
          <c:showSerName val="0"/>
          <c:showPercent val="0"/>
          <c:showBubbleSize val="0"/>
        </c:dLbls>
        <c:marker val="1"/>
        <c:smooth val="0"/>
        <c:axId val="140645120"/>
        <c:axId val="140646656"/>
      </c:lineChart>
      <c:catAx>
        <c:axId val="14064512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650">
                <a:latin typeface="Frutiger LT Pro 45 Light"/>
                <a:ea typeface="Frutiger LT Pro 45 Light"/>
                <a:cs typeface="Frutiger LT Pro 45 Light"/>
              </a:defRPr>
            </a:pPr>
            <a:endParaRPr lang="cs-CZ"/>
          </a:p>
        </c:txPr>
        <c:crossAx val="140646656"/>
        <c:crosses val="autoZero"/>
        <c:auto val="1"/>
        <c:lblAlgn val="ctr"/>
        <c:lblOffset val="100"/>
        <c:noMultiLvlLbl val="0"/>
      </c:catAx>
      <c:valAx>
        <c:axId val="140646656"/>
        <c:scaling>
          <c:orientation val="minMax"/>
          <c:max val="1"/>
          <c:min val="0"/>
        </c:scaling>
        <c:delete val="0"/>
        <c:axPos val="l"/>
        <c:numFmt formatCode="0.0" sourceLinked="0"/>
        <c:majorTickMark val="out"/>
        <c:minorTickMark val="none"/>
        <c:tickLblPos val="nextTo"/>
        <c:spPr>
          <a:ln w="6350">
            <a:solidFill>
              <a:srgbClr val="000000"/>
            </a:solidFill>
          </a:ln>
        </c:spPr>
        <c:txPr>
          <a:bodyPr rot="0" vert="horz"/>
          <a:lstStyle/>
          <a:p>
            <a:pPr>
              <a:defRPr sz="650">
                <a:latin typeface="Frutiger LT Pro 45 Light"/>
                <a:ea typeface="Frutiger LT Pro 45 Light"/>
                <a:cs typeface="Frutiger LT Pro 45 Light"/>
              </a:defRPr>
            </a:pPr>
            <a:endParaRPr lang="cs-CZ"/>
          </a:p>
        </c:txPr>
        <c:crossAx val="140645120"/>
        <c:crosses val="autoZero"/>
        <c:crossBetween val="between"/>
        <c:majorUnit val="0.2"/>
      </c:valAx>
      <c:spPr>
        <a:noFill/>
        <a:ln w="25400">
          <a:noFill/>
        </a:ln>
      </c:spPr>
    </c:plotArea>
    <c:legend>
      <c:legendPos val="b"/>
      <c:layout>
        <c:manualLayout>
          <c:xMode val="edge"/>
          <c:yMode val="edge"/>
          <c:x val="5.0127447863719178E-2"/>
          <c:y val="0.90702226763386518"/>
          <c:w val="0.94399043153574391"/>
          <c:h val="9.2977732366134852E-2"/>
        </c:manualLayout>
      </c:layout>
      <c:overlay val="0"/>
      <c:spPr>
        <a:ln w="25400">
          <a:noFill/>
        </a:ln>
      </c:spPr>
      <c:txPr>
        <a:bodyPr/>
        <a:lstStyle/>
        <a:p>
          <a:pPr>
            <a:defRPr sz="700">
              <a:latin typeface="Frutiger LT Pro 45 Light"/>
              <a:ea typeface="Frutiger LT Pro 45 Light"/>
              <a:cs typeface="Frutiger LT Pro 45 Light"/>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91112937736614E-2"/>
          <c:y val="4.4423003803286266E-2"/>
          <c:w val="0.87194388080912755"/>
          <c:h val="0.7202880814036462"/>
        </c:manualLayout>
      </c:layout>
      <c:lineChart>
        <c:grouping val="standard"/>
        <c:varyColors val="0"/>
        <c:ser>
          <c:idx val="0"/>
          <c:order val="0"/>
          <c:tx>
            <c:strRef>
              <c:f>'Graf II.25'!$J$5</c:f>
              <c:strCache>
                <c:ptCount val="1"/>
                <c:pt idx="0">
                  <c:v>Herfindahl-Hirschman index</c:v>
                </c:pt>
              </c:strCache>
            </c:strRef>
          </c:tx>
          <c:spPr>
            <a:ln w="25400">
              <a:solidFill>
                <a:srgbClr val="4880C4"/>
              </a:solidFill>
              <a:prstDash val="solid"/>
            </a:ln>
          </c:spPr>
          <c:marker>
            <c:symbol val="none"/>
          </c:marker>
          <c:cat>
            <c:numRef>
              <c:f>'Graf II.25'!$L$4:$R$4</c:f>
              <c:numCache>
                <c:formatCode>General</c:formatCode>
                <c:ptCount val="7"/>
                <c:pt idx="0">
                  <c:v>2007</c:v>
                </c:pt>
                <c:pt idx="1">
                  <c:v>2008</c:v>
                </c:pt>
                <c:pt idx="2">
                  <c:v>2009</c:v>
                </c:pt>
                <c:pt idx="3">
                  <c:v>2010</c:v>
                </c:pt>
                <c:pt idx="4">
                  <c:v>2011</c:v>
                </c:pt>
                <c:pt idx="5">
                  <c:v>2012</c:v>
                </c:pt>
                <c:pt idx="6">
                  <c:v>2013</c:v>
                </c:pt>
              </c:numCache>
            </c:numRef>
          </c:cat>
          <c:val>
            <c:numRef>
              <c:f>'Graf II.25'!$L$5:$R$5</c:f>
              <c:numCache>
                <c:formatCode>0.00</c:formatCode>
                <c:ptCount val="7"/>
                <c:pt idx="0">
                  <c:v>0.3296</c:v>
                </c:pt>
                <c:pt idx="1">
                  <c:v>0.629</c:v>
                </c:pt>
                <c:pt idx="2">
                  <c:v>0.69699999999999995</c:v>
                </c:pt>
                <c:pt idx="3">
                  <c:v>0.61499999999999999</c:v>
                </c:pt>
                <c:pt idx="4">
                  <c:v>0.56599999999999995</c:v>
                </c:pt>
                <c:pt idx="5">
                  <c:v>0.41199999999999998</c:v>
                </c:pt>
                <c:pt idx="6">
                  <c:v>0.315</c:v>
                </c:pt>
              </c:numCache>
            </c:numRef>
          </c:val>
          <c:smooth val="0"/>
        </c:ser>
        <c:ser>
          <c:idx val="1"/>
          <c:order val="1"/>
          <c:tx>
            <c:strRef>
              <c:f>'Graf II.25'!$J$6</c:f>
              <c:strCache>
                <c:ptCount val="1"/>
                <c:pt idx="0">
                  <c:v>C(10) index</c:v>
                </c:pt>
              </c:strCache>
            </c:strRef>
          </c:tx>
          <c:spPr>
            <a:ln w="25400">
              <a:solidFill>
                <a:srgbClr val="E96041"/>
              </a:solidFill>
              <a:prstDash val="solid"/>
            </a:ln>
          </c:spPr>
          <c:marker>
            <c:symbol val="none"/>
          </c:marker>
          <c:cat>
            <c:numRef>
              <c:f>'Graf II.25'!$L$4:$R$4</c:f>
              <c:numCache>
                <c:formatCode>General</c:formatCode>
                <c:ptCount val="7"/>
                <c:pt idx="0">
                  <c:v>2007</c:v>
                </c:pt>
                <c:pt idx="1">
                  <c:v>2008</c:v>
                </c:pt>
                <c:pt idx="2">
                  <c:v>2009</c:v>
                </c:pt>
                <c:pt idx="3">
                  <c:v>2010</c:v>
                </c:pt>
                <c:pt idx="4">
                  <c:v>2011</c:v>
                </c:pt>
                <c:pt idx="5">
                  <c:v>2012</c:v>
                </c:pt>
                <c:pt idx="6">
                  <c:v>2013</c:v>
                </c:pt>
              </c:numCache>
            </c:numRef>
          </c:cat>
          <c:val>
            <c:numRef>
              <c:f>'Graf II.25'!$L$6:$R$6</c:f>
              <c:numCache>
                <c:formatCode>0.00</c:formatCode>
                <c:ptCount val="7"/>
                <c:pt idx="0">
                  <c:v>0.90461010741939119</c:v>
                </c:pt>
                <c:pt idx="1">
                  <c:v>0.97262629182641225</c:v>
                </c:pt>
                <c:pt idx="2">
                  <c:v>0.97476031496452009</c:v>
                </c:pt>
                <c:pt idx="3">
                  <c:v>0.95836367738817618</c:v>
                </c:pt>
                <c:pt idx="4">
                  <c:v>0.9459395381026976</c:v>
                </c:pt>
                <c:pt idx="5">
                  <c:v>0.87240906969053866</c:v>
                </c:pt>
                <c:pt idx="6">
                  <c:v>0.94899999999999995</c:v>
                </c:pt>
              </c:numCache>
            </c:numRef>
          </c:val>
          <c:smooth val="0"/>
        </c:ser>
        <c:dLbls>
          <c:showLegendKey val="0"/>
          <c:showVal val="0"/>
          <c:showCatName val="0"/>
          <c:showSerName val="0"/>
          <c:showPercent val="0"/>
          <c:showBubbleSize val="0"/>
        </c:dLbls>
        <c:marker val="1"/>
        <c:smooth val="0"/>
        <c:axId val="140671616"/>
        <c:axId val="140689792"/>
      </c:lineChart>
      <c:catAx>
        <c:axId val="1406716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0689792"/>
        <c:crosses val="autoZero"/>
        <c:auto val="1"/>
        <c:lblAlgn val="ctr"/>
        <c:lblOffset val="100"/>
        <c:noMultiLvlLbl val="0"/>
      </c:catAx>
      <c:valAx>
        <c:axId val="140689792"/>
        <c:scaling>
          <c:orientation val="minMax"/>
          <c:max val="1"/>
          <c:min val="0"/>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0671616"/>
        <c:crosses val="autoZero"/>
        <c:crossBetween val="between"/>
        <c:majorUnit val="0.2"/>
      </c:valAx>
      <c:spPr>
        <a:noFill/>
        <a:ln w="25400">
          <a:noFill/>
        </a:ln>
      </c:spPr>
    </c:plotArea>
    <c:legend>
      <c:legendPos val="b"/>
      <c:layout>
        <c:manualLayout>
          <c:xMode val="edge"/>
          <c:yMode val="edge"/>
          <c:x val="6.6433566433566432E-2"/>
          <c:y val="0.8718518406277519"/>
          <c:w val="0.5693582401850118"/>
          <c:h val="0.128148159372248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2389223405897795E-3"/>
          <c:y val="2.9868746848494426E-2"/>
          <c:w val="0.92647058823529416"/>
          <c:h val="0.86067806417812021"/>
        </c:manualLayout>
      </c:layout>
      <c:lineChart>
        <c:grouping val="standard"/>
        <c:varyColors val="0"/>
        <c:ser>
          <c:idx val="0"/>
          <c:order val="0"/>
          <c:tx>
            <c:strRef>
              <c:f>'Graf II.25'!$J$5</c:f>
              <c:strCache>
                <c:ptCount val="1"/>
                <c:pt idx="0">
                  <c:v>Herfindahl-Hirschman index</c:v>
                </c:pt>
              </c:strCache>
            </c:strRef>
          </c:tx>
          <c:spPr>
            <a:ln w="15875">
              <a:solidFill>
                <a:srgbClr val="4880C4"/>
              </a:solidFill>
              <a:prstDash val="solid"/>
            </a:ln>
          </c:spPr>
          <c:marker>
            <c:symbol val="none"/>
          </c:marker>
          <c:cat>
            <c:numRef>
              <c:f>'Graf II.25'!$L$4:$R$4</c:f>
              <c:numCache>
                <c:formatCode>General</c:formatCode>
                <c:ptCount val="7"/>
                <c:pt idx="0">
                  <c:v>2007</c:v>
                </c:pt>
                <c:pt idx="1">
                  <c:v>2008</c:v>
                </c:pt>
                <c:pt idx="2">
                  <c:v>2009</c:v>
                </c:pt>
                <c:pt idx="3">
                  <c:v>2010</c:v>
                </c:pt>
                <c:pt idx="4">
                  <c:v>2011</c:v>
                </c:pt>
                <c:pt idx="5">
                  <c:v>2012</c:v>
                </c:pt>
                <c:pt idx="6">
                  <c:v>2013</c:v>
                </c:pt>
              </c:numCache>
            </c:numRef>
          </c:cat>
          <c:val>
            <c:numRef>
              <c:f>'Graf II.25'!$L$5:$R$5</c:f>
              <c:numCache>
                <c:formatCode>0.00</c:formatCode>
                <c:ptCount val="7"/>
                <c:pt idx="0">
                  <c:v>0.3296</c:v>
                </c:pt>
                <c:pt idx="1">
                  <c:v>0.629</c:v>
                </c:pt>
                <c:pt idx="2">
                  <c:v>0.69699999999999995</c:v>
                </c:pt>
                <c:pt idx="3">
                  <c:v>0.61499999999999999</c:v>
                </c:pt>
                <c:pt idx="4">
                  <c:v>0.56599999999999995</c:v>
                </c:pt>
                <c:pt idx="5">
                  <c:v>0.41199999999999998</c:v>
                </c:pt>
                <c:pt idx="6">
                  <c:v>0.315</c:v>
                </c:pt>
              </c:numCache>
            </c:numRef>
          </c:val>
          <c:smooth val="0"/>
        </c:ser>
        <c:ser>
          <c:idx val="1"/>
          <c:order val="1"/>
          <c:tx>
            <c:strRef>
              <c:f>'Graf II.25'!$J$6</c:f>
              <c:strCache>
                <c:ptCount val="1"/>
                <c:pt idx="0">
                  <c:v>C(10) index</c:v>
                </c:pt>
              </c:strCache>
            </c:strRef>
          </c:tx>
          <c:spPr>
            <a:ln w="15875">
              <a:solidFill>
                <a:srgbClr val="E96041"/>
              </a:solidFill>
              <a:prstDash val="solid"/>
            </a:ln>
          </c:spPr>
          <c:marker>
            <c:symbol val="none"/>
          </c:marker>
          <c:cat>
            <c:numRef>
              <c:f>'Graf II.25'!$L$4:$R$4</c:f>
              <c:numCache>
                <c:formatCode>General</c:formatCode>
                <c:ptCount val="7"/>
                <c:pt idx="0">
                  <c:v>2007</c:v>
                </c:pt>
                <c:pt idx="1">
                  <c:v>2008</c:v>
                </c:pt>
                <c:pt idx="2">
                  <c:v>2009</c:v>
                </c:pt>
                <c:pt idx="3">
                  <c:v>2010</c:v>
                </c:pt>
                <c:pt idx="4">
                  <c:v>2011</c:v>
                </c:pt>
                <c:pt idx="5">
                  <c:v>2012</c:v>
                </c:pt>
                <c:pt idx="6">
                  <c:v>2013</c:v>
                </c:pt>
              </c:numCache>
            </c:numRef>
          </c:cat>
          <c:val>
            <c:numRef>
              <c:f>'Graf II.25'!$L$6:$R$6</c:f>
              <c:numCache>
                <c:formatCode>0.00</c:formatCode>
                <c:ptCount val="7"/>
                <c:pt idx="0">
                  <c:v>0.90461010741939119</c:v>
                </c:pt>
                <c:pt idx="1">
                  <c:v>0.97262629182641225</c:v>
                </c:pt>
                <c:pt idx="2">
                  <c:v>0.97476031496452009</c:v>
                </c:pt>
                <c:pt idx="3">
                  <c:v>0.95836367738817618</c:v>
                </c:pt>
                <c:pt idx="4">
                  <c:v>0.9459395381026976</c:v>
                </c:pt>
                <c:pt idx="5">
                  <c:v>0.87240906969053866</c:v>
                </c:pt>
                <c:pt idx="6">
                  <c:v>0.94899999999999995</c:v>
                </c:pt>
              </c:numCache>
            </c:numRef>
          </c:val>
          <c:smooth val="0"/>
        </c:ser>
        <c:dLbls>
          <c:showLegendKey val="0"/>
          <c:showVal val="0"/>
          <c:showCatName val="0"/>
          <c:showSerName val="0"/>
          <c:showPercent val="0"/>
          <c:showBubbleSize val="0"/>
        </c:dLbls>
        <c:marker val="1"/>
        <c:smooth val="0"/>
        <c:axId val="140776192"/>
        <c:axId val="140777728"/>
      </c:lineChart>
      <c:catAx>
        <c:axId val="14077619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650">
                <a:latin typeface="Frutiger LT Pro 45 Light"/>
                <a:ea typeface="Frutiger LT Pro 45 Light"/>
                <a:cs typeface="Frutiger LT Pro 45 Light"/>
              </a:defRPr>
            </a:pPr>
            <a:endParaRPr lang="cs-CZ"/>
          </a:p>
        </c:txPr>
        <c:crossAx val="140777728"/>
        <c:crosses val="autoZero"/>
        <c:auto val="1"/>
        <c:lblAlgn val="ctr"/>
        <c:lblOffset val="100"/>
        <c:noMultiLvlLbl val="0"/>
      </c:catAx>
      <c:valAx>
        <c:axId val="140777728"/>
        <c:scaling>
          <c:orientation val="minMax"/>
          <c:max val="1"/>
          <c:min val="0"/>
        </c:scaling>
        <c:delete val="0"/>
        <c:axPos val="l"/>
        <c:numFmt formatCode="0.0" sourceLinked="0"/>
        <c:majorTickMark val="out"/>
        <c:minorTickMark val="none"/>
        <c:tickLblPos val="nextTo"/>
        <c:spPr>
          <a:ln w="6350">
            <a:solidFill>
              <a:srgbClr val="000000"/>
            </a:solidFill>
          </a:ln>
        </c:spPr>
        <c:txPr>
          <a:bodyPr rot="0" vert="horz"/>
          <a:lstStyle/>
          <a:p>
            <a:pPr>
              <a:defRPr sz="650">
                <a:latin typeface="Frutiger LT Pro 45 Light"/>
                <a:ea typeface="Frutiger LT Pro 45 Light"/>
                <a:cs typeface="Frutiger LT Pro 45 Light"/>
              </a:defRPr>
            </a:pPr>
            <a:endParaRPr lang="cs-CZ"/>
          </a:p>
        </c:txPr>
        <c:crossAx val="140776192"/>
        <c:crosses val="autoZero"/>
        <c:crossBetween val="between"/>
        <c:majorUnit val="0.2"/>
      </c:valAx>
      <c:spPr>
        <a:noFill/>
        <a:ln w="25400">
          <a:noFill/>
        </a:ln>
      </c:spPr>
    </c:plotArea>
    <c:legend>
      <c:legendPos val="b"/>
      <c:layout>
        <c:manualLayout>
          <c:xMode val="edge"/>
          <c:yMode val="edge"/>
          <c:x val="6.9607843137254918E-2"/>
          <c:y val="0.90702226763386518"/>
          <c:w val="0.92450980392156867"/>
          <c:h val="9.2977732366134852E-2"/>
        </c:manualLayout>
      </c:layout>
      <c:overlay val="0"/>
      <c:spPr>
        <a:ln w="25400">
          <a:noFill/>
        </a:ln>
      </c:spPr>
      <c:txPr>
        <a:bodyPr/>
        <a:lstStyle/>
        <a:p>
          <a:pPr>
            <a:defRPr sz="700">
              <a:latin typeface="Frutiger LT Pro 45 Light"/>
              <a:ea typeface="Frutiger LT Pro 45 Light"/>
              <a:cs typeface="Frutiger LT Pro 45 Light"/>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9924436827727"/>
          <c:y val="3.9188171536711267E-2"/>
          <c:w val="0.86323574937858694"/>
          <c:h val="0.65533218524661951"/>
        </c:manualLayout>
      </c:layout>
      <c:lineChart>
        <c:grouping val="standard"/>
        <c:varyColors val="0"/>
        <c:ser>
          <c:idx val="0"/>
          <c:order val="0"/>
          <c:tx>
            <c:strRef>
              <c:f>'Graf II.26'!$K$4</c:f>
              <c:strCache>
                <c:ptCount val="1"/>
                <c:pt idx="0">
                  <c:v>Počet registrovaných emitentů (CSDB)</c:v>
                </c:pt>
              </c:strCache>
            </c:strRef>
          </c:tx>
          <c:spPr>
            <a:ln w="25400">
              <a:solidFill>
                <a:schemeClr val="tx2"/>
              </a:solidFill>
              <a:prstDash val="solid"/>
            </a:ln>
          </c:spPr>
          <c:marker>
            <c:symbol val="none"/>
          </c:marker>
          <c:cat>
            <c:numRef>
              <c:f>'Graf II.26'!$J$5:$J$20</c:f>
              <c:numCache>
                <c:formatCode>d/m/yyyy;@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II.26'!$K$5:$K$20</c:f>
              <c:numCache>
                <c:formatCode>0</c:formatCode>
                <c:ptCount val="16"/>
                <c:pt idx="0">
                  <c:v>19</c:v>
                </c:pt>
                <c:pt idx="1">
                  <c:v>20</c:v>
                </c:pt>
                <c:pt idx="2">
                  <c:v>20</c:v>
                </c:pt>
                <c:pt idx="3">
                  <c:v>21</c:v>
                </c:pt>
                <c:pt idx="4">
                  <c:v>22</c:v>
                </c:pt>
                <c:pt idx="5">
                  <c:v>23</c:v>
                </c:pt>
                <c:pt idx="6">
                  <c:v>23</c:v>
                </c:pt>
                <c:pt idx="7">
                  <c:v>26</c:v>
                </c:pt>
                <c:pt idx="8">
                  <c:v>26</c:v>
                </c:pt>
                <c:pt idx="9">
                  <c:v>31</c:v>
                </c:pt>
                <c:pt idx="10">
                  <c:v>29</c:v>
                </c:pt>
                <c:pt idx="11">
                  <c:v>438</c:v>
                </c:pt>
                <c:pt idx="12">
                  <c:v>454</c:v>
                </c:pt>
                <c:pt idx="13">
                  <c:v>456</c:v>
                </c:pt>
                <c:pt idx="14">
                  <c:v>455</c:v>
                </c:pt>
                <c:pt idx="15">
                  <c:v>459</c:v>
                </c:pt>
              </c:numCache>
            </c:numRef>
          </c:val>
          <c:smooth val="0"/>
        </c:ser>
        <c:dLbls>
          <c:showLegendKey val="0"/>
          <c:showVal val="0"/>
          <c:showCatName val="0"/>
          <c:showSerName val="0"/>
          <c:showPercent val="0"/>
          <c:showBubbleSize val="0"/>
        </c:dLbls>
        <c:marker val="1"/>
        <c:smooth val="0"/>
        <c:axId val="138584064"/>
        <c:axId val="138585984"/>
      </c:lineChart>
      <c:scatterChart>
        <c:scatterStyle val="lineMarker"/>
        <c:varyColors val="0"/>
        <c:ser>
          <c:idx val="2"/>
          <c:order val="1"/>
          <c:tx>
            <c:strRef>
              <c:f>'Graf II.26'!$L$4</c:f>
              <c:strCache>
                <c:ptCount val="1"/>
                <c:pt idx="0">
                  <c:v>Počet emitentů s nenulovou hodnotou emise (CSDB)</c:v>
                </c:pt>
              </c:strCache>
            </c:strRef>
          </c:tx>
          <c:spPr>
            <a:ln w="28575">
              <a:noFill/>
            </a:ln>
          </c:spPr>
          <c:marker>
            <c:symbol val="triangle"/>
            <c:size val="7"/>
            <c:spPr>
              <a:solidFill>
                <a:srgbClr val="00B050"/>
              </a:solidFill>
            </c:spPr>
          </c:marker>
          <c:xVal>
            <c:numRef>
              <c:f>'Graf II.26'!$J$5:$J$20</c:f>
              <c:numCache>
                <c:formatCode>d/m/yyyy;@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xVal>
          <c:yVal>
            <c:numRef>
              <c:f>'Graf II.26'!$L$5:$L$20</c:f>
              <c:numCache>
                <c:formatCode>General</c:formatCode>
                <c:ptCount val="16"/>
                <c:pt idx="3">
                  <c:v>18</c:v>
                </c:pt>
                <c:pt idx="7">
                  <c:v>23</c:v>
                </c:pt>
                <c:pt idx="11">
                  <c:v>81</c:v>
                </c:pt>
                <c:pt idx="15">
                  <c:v>84</c:v>
                </c:pt>
              </c:numCache>
            </c:numRef>
          </c:yVal>
          <c:smooth val="0"/>
        </c:ser>
        <c:ser>
          <c:idx val="1"/>
          <c:order val="2"/>
          <c:tx>
            <c:strRef>
              <c:f>'Graf II.26'!$M$4</c:f>
              <c:strCache>
                <c:ptCount val="1"/>
                <c:pt idx="0">
                  <c:v>Počet emitentů (výběrový soubor ČSÚ)</c:v>
                </c:pt>
              </c:strCache>
            </c:strRef>
          </c:tx>
          <c:spPr>
            <a:ln w="25400">
              <a:noFill/>
            </a:ln>
          </c:spPr>
          <c:marker>
            <c:spPr>
              <a:solidFill>
                <a:schemeClr val="accent2"/>
              </a:solidFill>
            </c:spPr>
          </c:marker>
          <c:xVal>
            <c:numRef>
              <c:f>'Graf II.26'!$J$5:$J$20</c:f>
              <c:numCache>
                <c:formatCode>d/m/yyyy;@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xVal>
          <c:yVal>
            <c:numRef>
              <c:f>'Graf II.26'!$M$5:$M$20</c:f>
              <c:numCache>
                <c:formatCode>0</c:formatCode>
                <c:ptCount val="16"/>
                <c:pt idx="3">
                  <c:v>35</c:v>
                </c:pt>
                <c:pt idx="7">
                  <c:v>36</c:v>
                </c:pt>
                <c:pt idx="11">
                  <c:v>119</c:v>
                </c:pt>
              </c:numCache>
            </c:numRef>
          </c:yVal>
          <c:smooth val="0"/>
        </c:ser>
        <c:dLbls>
          <c:showLegendKey val="0"/>
          <c:showVal val="0"/>
          <c:showCatName val="0"/>
          <c:showSerName val="0"/>
          <c:showPercent val="0"/>
          <c:showBubbleSize val="0"/>
        </c:dLbls>
        <c:axId val="138584064"/>
        <c:axId val="138585984"/>
      </c:scatterChart>
      <c:dateAx>
        <c:axId val="13858406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8585984"/>
        <c:crosses val="autoZero"/>
        <c:auto val="1"/>
        <c:lblOffset val="100"/>
        <c:baseTimeUnit val="months"/>
        <c:majorUnit val="12"/>
        <c:minorUnit val="6"/>
      </c:dateAx>
      <c:valAx>
        <c:axId val="13858598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8584064"/>
        <c:crosses val="autoZero"/>
        <c:crossBetween val="between"/>
        <c:majorUnit val="100"/>
      </c:valAx>
      <c:spPr>
        <a:noFill/>
        <a:ln w="25400">
          <a:noFill/>
        </a:ln>
      </c:spPr>
    </c:plotArea>
    <c:legend>
      <c:legendPos val="b"/>
      <c:layout>
        <c:manualLayout>
          <c:xMode val="edge"/>
          <c:yMode val="edge"/>
          <c:x val="7.338600255599835E-2"/>
          <c:y val="0.8205966880775204"/>
          <c:w val="0.88463628209265588"/>
          <c:h val="0.1478262653273771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9924436827727"/>
          <c:y val="3.9188171536711267E-2"/>
          <c:w val="0.86323574937858694"/>
          <c:h val="0.65533218524661951"/>
        </c:manualLayout>
      </c:layout>
      <c:lineChart>
        <c:grouping val="standard"/>
        <c:varyColors val="0"/>
        <c:ser>
          <c:idx val="0"/>
          <c:order val="0"/>
          <c:tx>
            <c:strRef>
              <c:f>'Graf II.26'!$K$3</c:f>
              <c:strCache>
                <c:ptCount val="1"/>
                <c:pt idx="0">
                  <c:v>Number of registered issuers (CSDB)</c:v>
                </c:pt>
              </c:strCache>
            </c:strRef>
          </c:tx>
          <c:spPr>
            <a:ln w="25400">
              <a:solidFill>
                <a:schemeClr val="tx2"/>
              </a:solidFill>
              <a:prstDash val="solid"/>
            </a:ln>
          </c:spPr>
          <c:marker>
            <c:symbol val="none"/>
          </c:marker>
          <c:cat>
            <c:numRef>
              <c:f>'Graf II.26'!$J$5:$J$20</c:f>
              <c:numCache>
                <c:formatCode>d/m/yyyy;@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II.26'!$K$5:$K$20</c:f>
              <c:numCache>
                <c:formatCode>0</c:formatCode>
                <c:ptCount val="16"/>
                <c:pt idx="0">
                  <c:v>19</c:v>
                </c:pt>
                <c:pt idx="1">
                  <c:v>20</c:v>
                </c:pt>
                <c:pt idx="2">
                  <c:v>20</c:v>
                </c:pt>
                <c:pt idx="3">
                  <c:v>21</c:v>
                </c:pt>
                <c:pt idx="4">
                  <c:v>22</c:v>
                </c:pt>
                <c:pt idx="5">
                  <c:v>23</c:v>
                </c:pt>
                <c:pt idx="6">
                  <c:v>23</c:v>
                </c:pt>
                <c:pt idx="7">
                  <c:v>26</c:v>
                </c:pt>
                <c:pt idx="8">
                  <c:v>26</c:v>
                </c:pt>
                <c:pt idx="9">
                  <c:v>31</c:v>
                </c:pt>
                <c:pt idx="10">
                  <c:v>29</c:v>
                </c:pt>
                <c:pt idx="11">
                  <c:v>438</c:v>
                </c:pt>
                <c:pt idx="12">
                  <c:v>454</c:v>
                </c:pt>
                <c:pt idx="13">
                  <c:v>456</c:v>
                </c:pt>
                <c:pt idx="14">
                  <c:v>455</c:v>
                </c:pt>
                <c:pt idx="15">
                  <c:v>459</c:v>
                </c:pt>
              </c:numCache>
            </c:numRef>
          </c:val>
          <c:smooth val="0"/>
        </c:ser>
        <c:dLbls>
          <c:showLegendKey val="0"/>
          <c:showVal val="0"/>
          <c:showCatName val="0"/>
          <c:showSerName val="0"/>
          <c:showPercent val="0"/>
          <c:showBubbleSize val="0"/>
        </c:dLbls>
        <c:marker val="1"/>
        <c:smooth val="0"/>
        <c:axId val="138595328"/>
        <c:axId val="140797056"/>
      </c:lineChart>
      <c:scatterChart>
        <c:scatterStyle val="lineMarker"/>
        <c:varyColors val="0"/>
        <c:ser>
          <c:idx val="2"/>
          <c:order val="1"/>
          <c:tx>
            <c:strRef>
              <c:f>'Graf II.26'!$L$3</c:f>
              <c:strCache>
                <c:ptCount val="1"/>
                <c:pt idx="0">
                  <c:v>Number of issuers with non-zero issue value (CSDB)</c:v>
                </c:pt>
              </c:strCache>
            </c:strRef>
          </c:tx>
          <c:spPr>
            <a:ln w="28575">
              <a:noFill/>
            </a:ln>
          </c:spPr>
          <c:marker>
            <c:symbol val="triangle"/>
            <c:size val="7"/>
            <c:spPr>
              <a:solidFill>
                <a:srgbClr val="00B050"/>
              </a:solidFill>
            </c:spPr>
          </c:marker>
          <c:xVal>
            <c:numRef>
              <c:f>'Graf II.26'!$J$5:$J$20</c:f>
              <c:numCache>
                <c:formatCode>d/m/yyyy;@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xVal>
          <c:yVal>
            <c:numRef>
              <c:f>'Graf II.26'!$L$5:$L$20</c:f>
              <c:numCache>
                <c:formatCode>General</c:formatCode>
                <c:ptCount val="16"/>
                <c:pt idx="3">
                  <c:v>18</c:v>
                </c:pt>
                <c:pt idx="7">
                  <c:v>23</c:v>
                </c:pt>
                <c:pt idx="11">
                  <c:v>81</c:v>
                </c:pt>
                <c:pt idx="15">
                  <c:v>84</c:v>
                </c:pt>
              </c:numCache>
            </c:numRef>
          </c:yVal>
          <c:smooth val="0"/>
        </c:ser>
        <c:ser>
          <c:idx val="1"/>
          <c:order val="2"/>
          <c:tx>
            <c:strRef>
              <c:f>'Graf II.26'!$M$3</c:f>
              <c:strCache>
                <c:ptCount val="1"/>
                <c:pt idx="0">
                  <c:v>Number of issuers (CZSO sample)</c:v>
                </c:pt>
              </c:strCache>
            </c:strRef>
          </c:tx>
          <c:spPr>
            <a:ln w="25400">
              <a:noFill/>
            </a:ln>
          </c:spPr>
          <c:marker>
            <c:spPr>
              <a:solidFill>
                <a:schemeClr val="accent2"/>
              </a:solidFill>
            </c:spPr>
          </c:marker>
          <c:xVal>
            <c:numRef>
              <c:f>'Graf II.26'!$J$5:$J$20</c:f>
              <c:numCache>
                <c:formatCode>d/m/yyyy;@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xVal>
          <c:yVal>
            <c:numRef>
              <c:f>'Graf II.26'!$M$5:$M$20</c:f>
              <c:numCache>
                <c:formatCode>0</c:formatCode>
                <c:ptCount val="16"/>
                <c:pt idx="3">
                  <c:v>35</c:v>
                </c:pt>
                <c:pt idx="7">
                  <c:v>36</c:v>
                </c:pt>
                <c:pt idx="11">
                  <c:v>119</c:v>
                </c:pt>
              </c:numCache>
            </c:numRef>
          </c:yVal>
          <c:smooth val="0"/>
        </c:ser>
        <c:dLbls>
          <c:showLegendKey val="0"/>
          <c:showVal val="0"/>
          <c:showCatName val="0"/>
          <c:showSerName val="0"/>
          <c:showPercent val="0"/>
          <c:showBubbleSize val="0"/>
        </c:dLbls>
        <c:axId val="138595328"/>
        <c:axId val="140797056"/>
      </c:scatterChart>
      <c:dateAx>
        <c:axId val="13859532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797056"/>
        <c:crosses val="autoZero"/>
        <c:auto val="1"/>
        <c:lblOffset val="100"/>
        <c:baseTimeUnit val="months"/>
        <c:majorUnit val="12"/>
        <c:minorUnit val="6"/>
      </c:dateAx>
      <c:valAx>
        <c:axId val="14079705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8595328"/>
        <c:crosses val="autoZero"/>
        <c:crossBetween val="between"/>
        <c:majorUnit val="100"/>
      </c:valAx>
      <c:spPr>
        <a:noFill/>
        <a:ln w="25400">
          <a:noFill/>
        </a:ln>
      </c:spPr>
    </c:plotArea>
    <c:legend>
      <c:legendPos val="b"/>
      <c:layout>
        <c:manualLayout>
          <c:xMode val="edge"/>
          <c:yMode val="edge"/>
          <c:x val="7.338600255599835E-2"/>
          <c:y val="0.8205966880775204"/>
          <c:w val="0.88463628209265588"/>
          <c:h val="0.1478262653273771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88431164983094E-2"/>
          <c:y val="5.5921142451464928E-2"/>
          <c:w val="0.85039588048484782"/>
          <c:h val="0.76973807844957609"/>
        </c:manualLayout>
      </c:layout>
      <c:lineChart>
        <c:grouping val="standard"/>
        <c:varyColors val="0"/>
        <c:ser>
          <c:idx val="0"/>
          <c:order val="0"/>
          <c:tx>
            <c:strRef>
              <c:f>'Graf II.27'!$K$4</c:f>
              <c:strCache>
                <c:ptCount val="1"/>
                <c:pt idx="0">
                  <c:v>Základní scénář</c:v>
                </c:pt>
              </c:strCache>
            </c:strRef>
          </c:tx>
          <c:spPr>
            <a:ln w="25400">
              <a:solidFill>
                <a:srgbClr val="4085C6"/>
              </a:solidFill>
              <a:prstDash val="solid"/>
            </a:ln>
          </c:spPr>
          <c:marker>
            <c:symbol val="none"/>
          </c:marker>
          <c:cat>
            <c:numRef>
              <c:f>'Graf II.27'!$J$5:$J$29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II.27'!$K$5:$K$29</c:f>
              <c:numCache>
                <c:formatCode>0.00</c:formatCode>
                <c:ptCount val="25"/>
                <c:pt idx="0">
                  <c:v>2.2490228291404346</c:v>
                </c:pt>
                <c:pt idx="1">
                  <c:v>5.4233019386310533</c:v>
                </c:pt>
                <c:pt idx="2">
                  <c:v>6.4114647402871094</c:v>
                </c:pt>
                <c:pt idx="3">
                  <c:v>6.1030887677155254</c:v>
                </c:pt>
                <c:pt idx="4">
                  <c:v>5.1376545843478283</c:v>
                </c:pt>
                <c:pt idx="5">
                  <c:v>3.5770863779294837</c:v>
                </c:pt>
                <c:pt idx="6">
                  <c:v>2.2676337598766194</c:v>
                </c:pt>
                <c:pt idx="7">
                  <c:v>0.88385365939078753</c:v>
                </c:pt>
                <c:pt idx="8">
                  <c:v>2.6492260205265294</c:v>
                </c:pt>
                <c:pt idx="9">
                  <c:v>0.14886721812576997</c:v>
                </c:pt>
                <c:pt idx="10">
                  <c:v>0.70248172849831647</c:v>
                </c:pt>
                <c:pt idx="11">
                  <c:v>3.802866380848724</c:v>
                </c:pt>
                <c:pt idx="12">
                  <c:v>0.55425524499845835</c:v>
                </c:pt>
                <c:pt idx="13">
                  <c:v>2.6521780250825646</c:v>
                </c:pt>
                <c:pt idx="14">
                  <c:v>3.9561616237661426</c:v>
                </c:pt>
                <c:pt idx="15">
                  <c:v>4.5128509686262808</c:v>
                </c:pt>
                <c:pt idx="16">
                  <c:v>6.0361952524366735</c:v>
                </c:pt>
                <c:pt idx="17">
                  <c:v>4.2903325918872728</c:v>
                </c:pt>
                <c:pt idx="18">
                  <c:v>4.7394509910093241</c:v>
                </c:pt>
                <c:pt idx="19">
                  <c:v>5.2574234616450877</c:v>
                </c:pt>
                <c:pt idx="20">
                  <c:v>4.9365491830205137</c:v>
                </c:pt>
                <c:pt idx="21">
                  <c:v>6.0514325087520771</c:v>
                </c:pt>
                <c:pt idx="22">
                  <c:v>5.3964409845621795</c:v>
                </c:pt>
                <c:pt idx="23">
                  <c:v>6.7760956787374242</c:v>
                </c:pt>
                <c:pt idx="24">
                  <c:v>5.9641069457246001</c:v>
                </c:pt>
              </c:numCache>
            </c:numRef>
          </c:val>
          <c:smooth val="0"/>
        </c:ser>
        <c:ser>
          <c:idx val="2"/>
          <c:order val="1"/>
          <c:tx>
            <c:strRef>
              <c:f>'Graf II.27'!$L$4</c:f>
              <c:strCache>
                <c:ptCount val="1"/>
                <c:pt idx="0">
                  <c:v>Evropa v deflaci</c:v>
                </c:pt>
              </c:strCache>
            </c:strRef>
          </c:tx>
          <c:spPr>
            <a:ln w="25400">
              <a:solidFill>
                <a:srgbClr val="EB5D40"/>
              </a:solidFill>
              <a:prstDash val="solid"/>
            </a:ln>
          </c:spPr>
          <c:marker>
            <c:symbol val="none"/>
          </c:marker>
          <c:cat>
            <c:numRef>
              <c:f>'Graf II.27'!$J$5:$J$29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II.27'!$L$5:$L$29</c:f>
              <c:numCache>
                <c:formatCode>0.00</c:formatCode>
                <c:ptCount val="25"/>
                <c:pt idx="12">
                  <c:v>0.55425524499845835</c:v>
                </c:pt>
                <c:pt idx="13">
                  <c:v>-0.44290791736978186</c:v>
                </c:pt>
                <c:pt idx="14">
                  <c:v>-1.7532264713848944</c:v>
                </c:pt>
                <c:pt idx="15">
                  <c:v>-3.2426647115129601</c:v>
                </c:pt>
                <c:pt idx="16">
                  <c:v>-4.0756710194899313</c:v>
                </c:pt>
                <c:pt idx="17">
                  <c:v>-6.3153714184330667</c:v>
                </c:pt>
                <c:pt idx="18">
                  <c:v>-6.8069081124591726</c:v>
                </c:pt>
                <c:pt idx="19">
                  <c:v>-6.7857489183455648</c:v>
                </c:pt>
                <c:pt idx="20">
                  <c:v>-5.0111543888824421</c:v>
                </c:pt>
                <c:pt idx="21">
                  <c:v>-4.5972101227547313</c:v>
                </c:pt>
                <c:pt idx="22">
                  <c:v>-3.9787894263676975</c:v>
                </c:pt>
                <c:pt idx="23">
                  <c:v>-2.9296018940922881</c:v>
                </c:pt>
                <c:pt idx="24">
                  <c:v>-2.43863083146592</c:v>
                </c:pt>
              </c:numCache>
            </c:numRef>
          </c:val>
          <c:smooth val="0"/>
        </c:ser>
        <c:dLbls>
          <c:showLegendKey val="0"/>
          <c:showVal val="0"/>
          <c:showCatName val="0"/>
          <c:showSerName val="0"/>
          <c:showPercent val="0"/>
          <c:showBubbleSize val="0"/>
        </c:dLbls>
        <c:marker val="1"/>
        <c:smooth val="0"/>
        <c:axId val="140298496"/>
        <c:axId val="140304384"/>
      </c:lineChart>
      <c:dateAx>
        <c:axId val="14029849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304384"/>
        <c:crosses val="autoZero"/>
        <c:auto val="1"/>
        <c:lblOffset val="100"/>
        <c:baseTimeUnit val="months"/>
        <c:majorUnit val="12"/>
        <c:majorTimeUnit val="months"/>
        <c:minorUnit val="3"/>
        <c:minorTimeUnit val="months"/>
      </c:dateAx>
      <c:valAx>
        <c:axId val="140304384"/>
        <c:scaling>
          <c:orientation val="minMax"/>
          <c:max val="15"/>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298496"/>
        <c:crossesAt val="1145"/>
        <c:crossBetween val="between"/>
        <c:majorUnit val="5"/>
        <c:minorUnit val="1"/>
      </c:valAx>
      <c:spPr>
        <a:noFill/>
        <a:ln w="25400">
          <a:noFill/>
        </a:ln>
      </c:spPr>
    </c:plotArea>
    <c:legend>
      <c:legendPos val="r"/>
      <c:layout>
        <c:manualLayout>
          <c:xMode val="edge"/>
          <c:yMode val="edge"/>
          <c:x val="7.6785549910799222E-2"/>
          <c:y val="0.91776462505945144"/>
          <c:w val="0.70567301665227478"/>
          <c:h val="6.907905832239785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034" footer="0.49212598450000034"/>
    <c:pageSetup paperSize="9" orientation="landscape" horizontalDpi="200" verticalDpi="200"/>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88431164983094E-2"/>
          <c:y val="5.5921142451464928E-2"/>
          <c:w val="0.85039588048484782"/>
          <c:h val="0.76973807844957609"/>
        </c:manualLayout>
      </c:layout>
      <c:lineChart>
        <c:grouping val="standard"/>
        <c:varyColors val="0"/>
        <c:ser>
          <c:idx val="0"/>
          <c:order val="0"/>
          <c:tx>
            <c:strRef>
              <c:f>'Graf II.27'!$K$3</c:f>
              <c:strCache>
                <c:ptCount val="1"/>
                <c:pt idx="0">
                  <c:v>Baseline Scenario</c:v>
                </c:pt>
              </c:strCache>
            </c:strRef>
          </c:tx>
          <c:spPr>
            <a:ln w="25400">
              <a:solidFill>
                <a:srgbClr val="4085C6"/>
              </a:solidFill>
              <a:prstDash val="solid"/>
            </a:ln>
          </c:spPr>
          <c:marker>
            <c:symbol val="none"/>
          </c:marker>
          <c:cat>
            <c:numRef>
              <c:f>'Graf II.27'!$J$5:$J$29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II.27'!$K$5:$K$29</c:f>
              <c:numCache>
                <c:formatCode>0.00</c:formatCode>
                <c:ptCount val="25"/>
                <c:pt idx="0">
                  <c:v>2.2490228291404346</c:v>
                </c:pt>
                <c:pt idx="1">
                  <c:v>5.4233019386310533</c:v>
                </c:pt>
                <c:pt idx="2">
                  <c:v>6.4114647402871094</c:v>
                </c:pt>
                <c:pt idx="3">
                  <c:v>6.1030887677155254</c:v>
                </c:pt>
                <c:pt idx="4">
                  <c:v>5.1376545843478283</c:v>
                </c:pt>
                <c:pt idx="5">
                  <c:v>3.5770863779294837</c:v>
                </c:pt>
                <c:pt idx="6">
                  <c:v>2.2676337598766194</c:v>
                </c:pt>
                <c:pt idx="7">
                  <c:v>0.88385365939078753</c:v>
                </c:pt>
                <c:pt idx="8">
                  <c:v>2.6492260205265294</c:v>
                </c:pt>
                <c:pt idx="9">
                  <c:v>0.14886721812576997</c:v>
                </c:pt>
                <c:pt idx="10">
                  <c:v>0.70248172849831647</c:v>
                </c:pt>
                <c:pt idx="11">
                  <c:v>3.802866380848724</c:v>
                </c:pt>
                <c:pt idx="12">
                  <c:v>0.55425524499845835</c:v>
                </c:pt>
                <c:pt idx="13">
                  <c:v>2.6521780250825646</c:v>
                </c:pt>
                <c:pt idx="14">
                  <c:v>3.9561616237661426</c:v>
                </c:pt>
                <c:pt idx="15">
                  <c:v>4.5128509686262808</c:v>
                </c:pt>
                <c:pt idx="16">
                  <c:v>6.0361952524366735</c:v>
                </c:pt>
                <c:pt idx="17">
                  <c:v>4.2903325918872728</c:v>
                </c:pt>
                <c:pt idx="18">
                  <c:v>4.7394509910093241</c:v>
                </c:pt>
                <c:pt idx="19">
                  <c:v>5.2574234616450877</c:v>
                </c:pt>
                <c:pt idx="20">
                  <c:v>4.9365491830205137</c:v>
                </c:pt>
                <c:pt idx="21">
                  <c:v>6.0514325087520771</c:v>
                </c:pt>
                <c:pt idx="22">
                  <c:v>5.3964409845621795</c:v>
                </c:pt>
                <c:pt idx="23">
                  <c:v>6.7760956787374242</c:v>
                </c:pt>
                <c:pt idx="24">
                  <c:v>5.9641069457246001</c:v>
                </c:pt>
              </c:numCache>
            </c:numRef>
          </c:val>
          <c:smooth val="0"/>
        </c:ser>
        <c:ser>
          <c:idx val="2"/>
          <c:order val="1"/>
          <c:tx>
            <c:strRef>
              <c:f>'Graf II.27'!$L$3</c:f>
              <c:strCache>
                <c:ptCount val="1"/>
                <c:pt idx="0">
                  <c:v>Europe in Deflation</c:v>
                </c:pt>
              </c:strCache>
            </c:strRef>
          </c:tx>
          <c:spPr>
            <a:ln w="25400">
              <a:solidFill>
                <a:srgbClr val="EB5D40"/>
              </a:solidFill>
              <a:prstDash val="solid"/>
            </a:ln>
          </c:spPr>
          <c:marker>
            <c:symbol val="none"/>
          </c:marker>
          <c:cat>
            <c:numRef>
              <c:f>'Graf II.27'!$J$5:$J$29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II.27'!$L$5:$L$29</c:f>
              <c:numCache>
                <c:formatCode>0.00</c:formatCode>
                <c:ptCount val="25"/>
                <c:pt idx="12">
                  <c:v>0.55425524499845835</c:v>
                </c:pt>
                <c:pt idx="13">
                  <c:v>-0.44290791736978186</c:v>
                </c:pt>
                <c:pt idx="14">
                  <c:v>-1.7532264713848944</c:v>
                </c:pt>
                <c:pt idx="15">
                  <c:v>-3.2426647115129601</c:v>
                </c:pt>
                <c:pt idx="16">
                  <c:v>-4.0756710194899313</c:v>
                </c:pt>
                <c:pt idx="17">
                  <c:v>-6.3153714184330667</c:v>
                </c:pt>
                <c:pt idx="18">
                  <c:v>-6.8069081124591726</c:v>
                </c:pt>
                <c:pt idx="19">
                  <c:v>-6.7857489183455648</c:v>
                </c:pt>
                <c:pt idx="20">
                  <c:v>-5.0111543888824421</c:v>
                </c:pt>
                <c:pt idx="21">
                  <c:v>-4.5972101227547313</c:v>
                </c:pt>
                <c:pt idx="22">
                  <c:v>-3.9787894263676975</c:v>
                </c:pt>
                <c:pt idx="23">
                  <c:v>-2.9296018940922881</c:v>
                </c:pt>
                <c:pt idx="24">
                  <c:v>-2.43863083146592</c:v>
                </c:pt>
              </c:numCache>
            </c:numRef>
          </c:val>
          <c:smooth val="0"/>
        </c:ser>
        <c:dLbls>
          <c:showLegendKey val="0"/>
          <c:showVal val="0"/>
          <c:showCatName val="0"/>
          <c:showSerName val="0"/>
          <c:showPercent val="0"/>
          <c:showBubbleSize val="0"/>
        </c:dLbls>
        <c:marker val="1"/>
        <c:smooth val="0"/>
        <c:axId val="140604544"/>
        <c:axId val="140606080"/>
      </c:lineChart>
      <c:dateAx>
        <c:axId val="14060454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606080"/>
        <c:crosses val="autoZero"/>
        <c:auto val="1"/>
        <c:lblOffset val="100"/>
        <c:baseTimeUnit val="months"/>
        <c:majorUnit val="12"/>
        <c:majorTimeUnit val="months"/>
        <c:minorUnit val="3"/>
        <c:minorTimeUnit val="months"/>
      </c:dateAx>
      <c:valAx>
        <c:axId val="140606080"/>
        <c:scaling>
          <c:orientation val="minMax"/>
          <c:max val="15"/>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604544"/>
        <c:crossesAt val="1145"/>
        <c:crossBetween val="between"/>
        <c:majorUnit val="5"/>
        <c:minorUnit val="1"/>
      </c:valAx>
      <c:spPr>
        <a:noFill/>
        <a:ln w="25400">
          <a:noFill/>
        </a:ln>
      </c:spPr>
    </c:plotArea>
    <c:legend>
      <c:legendPos val="r"/>
      <c:layout>
        <c:manualLayout>
          <c:xMode val="edge"/>
          <c:yMode val="edge"/>
          <c:x val="8.9421871507033054E-2"/>
          <c:y val="0.91776463199757141"/>
          <c:w val="0.8160924137689195"/>
          <c:h val="6.907905832239785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045" footer="0.49212598450000045"/>
    <c:pageSetup paperSize="9" orientation="landscape" horizontalDpi="200" verticalDpi="2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cs-CZ"/>
              <a:t>Prognózy růstu ve světě a v klíčových ekonomikách</a:t>
            </a:r>
          </a:p>
        </c:rich>
      </c:tx>
      <c:overlay val="0"/>
      <c:spPr>
        <a:noFill/>
        <a:ln w="25400">
          <a:noFill/>
        </a:ln>
      </c:spPr>
    </c:title>
    <c:autoTitleDeleted val="0"/>
    <c:plotArea>
      <c:layout/>
      <c:barChart>
        <c:barDir val="col"/>
        <c:grouping val="clustered"/>
        <c:varyColors val="0"/>
        <c:ser>
          <c:idx val="0"/>
          <c:order val="0"/>
          <c:tx>
            <c:v>'Graf II.1'!#REF!</c:v>
          </c:tx>
          <c:spPr>
            <a:solidFill>
              <a:srgbClr val="9999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1"/>
          <c:order val="1"/>
          <c:tx>
            <c:v>'Graf II.1'!#REF!</c:v>
          </c:tx>
          <c:spPr>
            <a:solidFill>
              <a:srgbClr val="993366"/>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2"/>
          <c:order val="2"/>
          <c:tx>
            <c:v>'Graf II.1'!#REF!</c:v>
          </c:tx>
          <c:spPr>
            <a:solidFill>
              <a:srgbClr val="FFFFCC"/>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3"/>
          <c:order val="3"/>
          <c:tx>
            <c:v>'Graf II.1'!#REF!</c:v>
          </c:tx>
          <c:spPr>
            <a:solidFill>
              <a:srgbClr val="CCFF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dLbls>
          <c:showLegendKey val="0"/>
          <c:showVal val="0"/>
          <c:showCatName val="0"/>
          <c:showSerName val="0"/>
          <c:showPercent val="0"/>
          <c:showBubbleSize val="0"/>
        </c:dLbls>
        <c:gapWidth val="150"/>
        <c:axId val="129626880"/>
        <c:axId val="129628416"/>
      </c:barChart>
      <c:catAx>
        <c:axId val="129626880"/>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9628416"/>
        <c:crosses val="autoZero"/>
        <c:auto val="1"/>
        <c:lblAlgn val="ctr"/>
        <c:lblOffset val="100"/>
        <c:tickLblSkip val="1"/>
        <c:tickMarkSkip val="1"/>
        <c:noMultiLvlLbl val="0"/>
      </c:catAx>
      <c:valAx>
        <c:axId val="1296284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962688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811991239861754E-2"/>
          <c:y val="3.8720420994136182E-2"/>
          <c:w val="0.87022300250700246"/>
          <c:h val="0.67901497019294632"/>
        </c:manualLayout>
      </c:layout>
      <c:lineChart>
        <c:grouping val="standard"/>
        <c:varyColors val="0"/>
        <c:ser>
          <c:idx val="1"/>
          <c:order val="0"/>
          <c:tx>
            <c:strRef>
              <c:f>'Graf II.28'!$K$4</c:f>
              <c:strCache>
                <c:ptCount val="1"/>
                <c:pt idx="0">
                  <c:v>Bankovní úvěry v cizích měnách (tempo růstu)</c:v>
                </c:pt>
              </c:strCache>
            </c:strRef>
          </c:tx>
          <c:spPr>
            <a:ln w="25400">
              <a:solidFill>
                <a:srgbClr val="E96041"/>
              </a:solidFill>
              <a:prstDash val="solid"/>
            </a:ln>
          </c:spPr>
          <c:marker>
            <c:symbol val="none"/>
          </c:marker>
          <c:cat>
            <c:numRef>
              <c:f>'Graf II.28'!$J$5:$J$29</c:f>
              <c:numCache>
                <c:formatCode>d/m/yyyy;@</c:formatCode>
                <c:ptCount val="25"/>
                <c:pt idx="0">
                  <c:v>39538</c:v>
                </c:pt>
                <c:pt idx="1">
                  <c:v>39629</c:v>
                </c:pt>
                <c:pt idx="2">
                  <c:v>39721</c:v>
                </c:pt>
                <c:pt idx="3">
                  <c:v>39813</c:v>
                </c:pt>
                <c:pt idx="4">
                  <c:v>39903</c:v>
                </c:pt>
                <c:pt idx="5">
                  <c:v>39994</c:v>
                </c:pt>
                <c:pt idx="6">
                  <c:v>40086</c:v>
                </c:pt>
                <c:pt idx="7">
                  <c:v>40178</c:v>
                </c:pt>
                <c:pt idx="8">
                  <c:v>40268</c:v>
                </c:pt>
                <c:pt idx="9">
                  <c:v>40359</c:v>
                </c:pt>
                <c:pt idx="10">
                  <c:v>40451</c:v>
                </c:pt>
                <c:pt idx="11">
                  <c:v>40543</c:v>
                </c:pt>
                <c:pt idx="12">
                  <c:v>40633</c:v>
                </c:pt>
                <c:pt idx="13">
                  <c:v>40724</c:v>
                </c:pt>
                <c:pt idx="14">
                  <c:v>40816</c:v>
                </c:pt>
                <c:pt idx="15">
                  <c:v>40908</c:v>
                </c:pt>
                <c:pt idx="16">
                  <c:v>40999</c:v>
                </c:pt>
                <c:pt idx="17">
                  <c:v>41090</c:v>
                </c:pt>
                <c:pt idx="18">
                  <c:v>41182</c:v>
                </c:pt>
                <c:pt idx="19">
                  <c:v>41274</c:v>
                </c:pt>
                <c:pt idx="20">
                  <c:v>41364</c:v>
                </c:pt>
                <c:pt idx="21">
                  <c:v>41455</c:v>
                </c:pt>
                <c:pt idx="22">
                  <c:v>41547</c:v>
                </c:pt>
                <c:pt idx="23">
                  <c:v>41639</c:v>
                </c:pt>
                <c:pt idx="24">
                  <c:v>41729</c:v>
                </c:pt>
              </c:numCache>
            </c:numRef>
          </c:cat>
          <c:val>
            <c:numRef>
              <c:f>'Graf II.28'!$K$5:$K$29</c:f>
              <c:numCache>
                <c:formatCode>0.00</c:formatCode>
                <c:ptCount val="25"/>
                <c:pt idx="0">
                  <c:v>0.48929673366111537</c:v>
                </c:pt>
                <c:pt idx="1">
                  <c:v>-7.2318458784091044</c:v>
                </c:pt>
                <c:pt idx="2">
                  <c:v>3.8046886225559406</c:v>
                </c:pt>
                <c:pt idx="3">
                  <c:v>22.984958989102687</c:v>
                </c:pt>
                <c:pt idx="4">
                  <c:v>20.269096739881086</c:v>
                </c:pt>
                <c:pt idx="5">
                  <c:v>10.046469454833939</c:v>
                </c:pt>
                <c:pt idx="6">
                  <c:v>-3.7003752975157345</c:v>
                </c:pt>
                <c:pt idx="7">
                  <c:v>-6.264069361269442</c:v>
                </c:pt>
                <c:pt idx="8">
                  <c:v>-7.2743701134040055</c:v>
                </c:pt>
                <c:pt idx="9">
                  <c:v>-1.0273016621645592</c:v>
                </c:pt>
                <c:pt idx="10">
                  <c:v>-2.8501717503796264</c:v>
                </c:pt>
                <c:pt idx="11">
                  <c:v>-1.1797548644869815</c:v>
                </c:pt>
                <c:pt idx="12">
                  <c:v>-2.7494503163572492</c:v>
                </c:pt>
                <c:pt idx="13">
                  <c:v>0.51284627529784022</c:v>
                </c:pt>
                <c:pt idx="14">
                  <c:v>12.333890257171355</c:v>
                </c:pt>
                <c:pt idx="15">
                  <c:v>9.89124691030554</c:v>
                </c:pt>
                <c:pt idx="16">
                  <c:v>12.967110502154755</c:v>
                </c:pt>
                <c:pt idx="17">
                  <c:v>14.431157562836216</c:v>
                </c:pt>
                <c:pt idx="18">
                  <c:v>1.0820602914267896</c:v>
                </c:pt>
                <c:pt idx="19">
                  <c:v>-5.1278286089539886</c:v>
                </c:pt>
                <c:pt idx="20">
                  <c:v>4.1479476337889842</c:v>
                </c:pt>
                <c:pt idx="21">
                  <c:v>0.95578540939100787</c:v>
                </c:pt>
                <c:pt idx="22">
                  <c:v>10.200671019405583</c:v>
                </c:pt>
                <c:pt idx="23">
                  <c:v>28.027945307761758</c:v>
                </c:pt>
                <c:pt idx="24">
                  <c:v>12.353720996927443</c:v>
                </c:pt>
              </c:numCache>
            </c:numRef>
          </c:val>
          <c:smooth val="0"/>
        </c:ser>
        <c:ser>
          <c:idx val="0"/>
          <c:order val="1"/>
          <c:tx>
            <c:strRef>
              <c:f>'Graf II.28'!$M$4</c:f>
              <c:strCache>
                <c:ptCount val="1"/>
                <c:pt idx="0">
                  <c:v>Bankovní úvěry celkem (tempo růstu)</c:v>
                </c:pt>
              </c:strCache>
            </c:strRef>
          </c:tx>
          <c:spPr>
            <a:ln w="25400">
              <a:solidFill>
                <a:srgbClr val="4880C4"/>
              </a:solidFill>
              <a:prstDash val="solid"/>
            </a:ln>
          </c:spPr>
          <c:marker>
            <c:symbol val="none"/>
          </c:marker>
          <c:cat>
            <c:numRef>
              <c:f>'Graf II.28'!$J$5:$J$29</c:f>
              <c:numCache>
                <c:formatCode>d/m/yyyy;@</c:formatCode>
                <c:ptCount val="25"/>
                <c:pt idx="0">
                  <c:v>39538</c:v>
                </c:pt>
                <c:pt idx="1">
                  <c:v>39629</c:v>
                </c:pt>
                <c:pt idx="2">
                  <c:v>39721</c:v>
                </c:pt>
                <c:pt idx="3">
                  <c:v>39813</c:v>
                </c:pt>
                <c:pt idx="4">
                  <c:v>39903</c:v>
                </c:pt>
                <c:pt idx="5">
                  <c:v>39994</c:v>
                </c:pt>
                <c:pt idx="6">
                  <c:v>40086</c:v>
                </c:pt>
                <c:pt idx="7">
                  <c:v>40178</c:v>
                </c:pt>
                <c:pt idx="8">
                  <c:v>40268</c:v>
                </c:pt>
                <c:pt idx="9">
                  <c:v>40359</c:v>
                </c:pt>
                <c:pt idx="10">
                  <c:v>40451</c:v>
                </c:pt>
                <c:pt idx="11">
                  <c:v>40543</c:v>
                </c:pt>
                <c:pt idx="12">
                  <c:v>40633</c:v>
                </c:pt>
                <c:pt idx="13">
                  <c:v>40724</c:v>
                </c:pt>
                <c:pt idx="14">
                  <c:v>40816</c:v>
                </c:pt>
                <c:pt idx="15">
                  <c:v>40908</c:v>
                </c:pt>
                <c:pt idx="16">
                  <c:v>40999</c:v>
                </c:pt>
                <c:pt idx="17">
                  <c:v>41090</c:v>
                </c:pt>
                <c:pt idx="18">
                  <c:v>41182</c:v>
                </c:pt>
                <c:pt idx="19">
                  <c:v>41274</c:v>
                </c:pt>
                <c:pt idx="20">
                  <c:v>41364</c:v>
                </c:pt>
                <c:pt idx="21">
                  <c:v>41455</c:v>
                </c:pt>
                <c:pt idx="22">
                  <c:v>41547</c:v>
                </c:pt>
                <c:pt idx="23">
                  <c:v>41639</c:v>
                </c:pt>
                <c:pt idx="24">
                  <c:v>41729</c:v>
                </c:pt>
              </c:numCache>
            </c:numRef>
          </c:cat>
          <c:val>
            <c:numRef>
              <c:f>'Graf II.28'!$M$5:$M$29</c:f>
              <c:numCache>
                <c:formatCode>0.00</c:formatCode>
                <c:ptCount val="25"/>
                <c:pt idx="0">
                  <c:v>16.540607122939875</c:v>
                </c:pt>
                <c:pt idx="1">
                  <c:v>15.52399230923851</c:v>
                </c:pt>
                <c:pt idx="2">
                  <c:v>14.34219439686817</c:v>
                </c:pt>
                <c:pt idx="3">
                  <c:v>14.082757136323277</c:v>
                </c:pt>
                <c:pt idx="4">
                  <c:v>9.5117362438631012</c:v>
                </c:pt>
                <c:pt idx="5">
                  <c:v>1.274625925135231</c:v>
                </c:pt>
                <c:pt idx="6">
                  <c:v>-4.7211958704195922</c:v>
                </c:pt>
                <c:pt idx="7">
                  <c:v>-7.7687012038179954</c:v>
                </c:pt>
                <c:pt idx="8">
                  <c:v>-7.0984230980361769</c:v>
                </c:pt>
                <c:pt idx="9">
                  <c:v>-5.6762330489077195</c:v>
                </c:pt>
                <c:pt idx="10">
                  <c:v>-3.3338030181673362</c:v>
                </c:pt>
                <c:pt idx="11">
                  <c:v>-0.22501085102044627</c:v>
                </c:pt>
                <c:pt idx="12">
                  <c:v>2.2490280255224704</c:v>
                </c:pt>
                <c:pt idx="13">
                  <c:v>5.4232937854627794</c:v>
                </c:pt>
                <c:pt idx="14">
                  <c:v>6.4114675658126785</c:v>
                </c:pt>
                <c:pt idx="15">
                  <c:v>6.1030887677155254</c:v>
                </c:pt>
                <c:pt idx="16">
                  <c:v>5.1376493359477582</c:v>
                </c:pt>
                <c:pt idx="17">
                  <c:v>3.5770864220429299</c:v>
                </c:pt>
                <c:pt idx="18">
                  <c:v>2.2676337873413388</c:v>
                </c:pt>
                <c:pt idx="19">
                  <c:v>0.88385486704076754</c:v>
                </c:pt>
                <c:pt idx="20">
                  <c:v>2.6492224473234849</c:v>
                </c:pt>
                <c:pt idx="21">
                  <c:v>0.14886483863232325</c:v>
                </c:pt>
                <c:pt idx="22">
                  <c:v>0.70248292112380373</c:v>
                </c:pt>
                <c:pt idx="23">
                  <c:v>3.8028627441169194</c:v>
                </c:pt>
                <c:pt idx="24">
                  <c:v>0.5542634656135137</c:v>
                </c:pt>
              </c:numCache>
            </c:numRef>
          </c:val>
          <c:smooth val="0"/>
        </c:ser>
        <c:ser>
          <c:idx val="2"/>
          <c:order val="2"/>
          <c:tx>
            <c:strRef>
              <c:f>'Graf II.28'!$L$4</c:f>
              <c:strCache>
                <c:ptCount val="1"/>
                <c:pt idx="0">
                  <c:v>Podíl úvěrů v cizích měnách</c:v>
                </c:pt>
              </c:strCache>
            </c:strRef>
          </c:tx>
          <c:spPr>
            <a:ln w="25400">
              <a:solidFill>
                <a:srgbClr val="00A43D"/>
              </a:solidFill>
              <a:prstDash val="solid"/>
            </a:ln>
          </c:spPr>
          <c:marker>
            <c:symbol val="none"/>
          </c:marker>
          <c:cat>
            <c:numRef>
              <c:f>'Graf II.28'!$J$5:$J$29</c:f>
              <c:numCache>
                <c:formatCode>d/m/yyyy;@</c:formatCode>
                <c:ptCount val="25"/>
                <c:pt idx="0">
                  <c:v>39538</c:v>
                </c:pt>
                <c:pt idx="1">
                  <c:v>39629</c:v>
                </c:pt>
                <c:pt idx="2">
                  <c:v>39721</c:v>
                </c:pt>
                <c:pt idx="3">
                  <c:v>39813</c:v>
                </c:pt>
                <c:pt idx="4">
                  <c:v>39903</c:v>
                </c:pt>
                <c:pt idx="5">
                  <c:v>39994</c:v>
                </c:pt>
                <c:pt idx="6">
                  <c:v>40086</c:v>
                </c:pt>
                <c:pt idx="7">
                  <c:v>40178</c:v>
                </c:pt>
                <c:pt idx="8">
                  <c:v>40268</c:v>
                </c:pt>
                <c:pt idx="9">
                  <c:v>40359</c:v>
                </c:pt>
                <c:pt idx="10">
                  <c:v>40451</c:v>
                </c:pt>
                <c:pt idx="11">
                  <c:v>40543</c:v>
                </c:pt>
                <c:pt idx="12">
                  <c:v>40633</c:v>
                </c:pt>
                <c:pt idx="13">
                  <c:v>40724</c:v>
                </c:pt>
                <c:pt idx="14">
                  <c:v>40816</c:v>
                </c:pt>
                <c:pt idx="15">
                  <c:v>40908</c:v>
                </c:pt>
                <c:pt idx="16">
                  <c:v>40999</c:v>
                </c:pt>
                <c:pt idx="17">
                  <c:v>41090</c:v>
                </c:pt>
                <c:pt idx="18">
                  <c:v>41182</c:v>
                </c:pt>
                <c:pt idx="19">
                  <c:v>41274</c:v>
                </c:pt>
                <c:pt idx="20">
                  <c:v>41364</c:v>
                </c:pt>
                <c:pt idx="21">
                  <c:v>41455</c:v>
                </c:pt>
                <c:pt idx="22">
                  <c:v>41547</c:v>
                </c:pt>
                <c:pt idx="23">
                  <c:v>41639</c:v>
                </c:pt>
                <c:pt idx="24">
                  <c:v>41729</c:v>
                </c:pt>
              </c:numCache>
            </c:numRef>
          </c:cat>
          <c:val>
            <c:numRef>
              <c:f>'Graf II.28'!$L$5:$L$29</c:f>
              <c:numCache>
                <c:formatCode>0.00</c:formatCode>
                <c:ptCount val="25"/>
                <c:pt idx="0">
                  <c:v>16.556978562026732</c:v>
                </c:pt>
                <c:pt idx="1">
                  <c:v>15.888548970427093</c:v>
                </c:pt>
                <c:pt idx="2">
                  <c:v>16.722265146525132</c:v>
                </c:pt>
                <c:pt idx="3">
                  <c:v>18.38053392863123</c:v>
                </c:pt>
                <c:pt idx="4">
                  <c:v>18.183373989818556</c:v>
                </c:pt>
                <c:pt idx="5">
                  <c:v>17.264726509562802</c:v>
                </c:pt>
                <c:pt idx="6">
                  <c:v>16.901428103523518</c:v>
                </c:pt>
                <c:pt idx="7">
                  <c:v>18.680388067009769</c:v>
                </c:pt>
                <c:pt idx="8">
                  <c:v>18.148936357116131</c:v>
                </c:pt>
                <c:pt idx="9">
                  <c:v>18.115652331847446</c:v>
                </c:pt>
                <c:pt idx="10">
                  <c:v>16.985987746463298</c:v>
                </c:pt>
                <c:pt idx="11">
                  <c:v>18.501635968629891</c:v>
                </c:pt>
                <c:pt idx="12">
                  <c:v>17.261719460672342</c:v>
                </c:pt>
                <c:pt idx="13">
                  <c:v>17.271854375117311</c:v>
                </c:pt>
                <c:pt idx="14">
                  <c:v>17.931357654105788</c:v>
                </c:pt>
                <c:pt idx="15">
                  <c:v>19.162192826679885</c:v>
                </c:pt>
                <c:pt idx="16">
                  <c:v>18.547176792397984</c:v>
                </c:pt>
                <c:pt idx="17">
                  <c:v>19.08181005737184</c:v>
                </c:pt>
                <c:pt idx="18">
                  <c:v>17.723482086898684</c:v>
                </c:pt>
                <c:pt idx="19">
                  <c:v>18.020314989717772</c:v>
                </c:pt>
                <c:pt idx="20">
                  <c:v>18.817973982419176</c:v>
                </c:pt>
                <c:pt idx="21">
                  <c:v>19.235556234000132</c:v>
                </c:pt>
                <c:pt idx="22">
                  <c:v>19.395148581455189</c:v>
                </c:pt>
                <c:pt idx="23">
                  <c:v>22.22582153268198</c:v>
                </c:pt>
                <c:pt idx="24">
                  <c:v>21.026153697313681</c:v>
                </c:pt>
              </c:numCache>
            </c:numRef>
          </c:val>
          <c:smooth val="0"/>
        </c:ser>
        <c:ser>
          <c:idx val="3"/>
          <c:order val="3"/>
          <c:tx>
            <c:strRef>
              <c:f>'Graf II.28'!$N$4</c:f>
              <c:strCache>
                <c:ptCount val="1"/>
                <c:pt idx="0">
                  <c:v>Podíl úvěrů v cizích měnách u 1 000 největších exportérů</c:v>
                </c:pt>
              </c:strCache>
            </c:strRef>
          </c:tx>
          <c:spPr>
            <a:ln w="25400"/>
          </c:spPr>
          <c:marker>
            <c:symbol val="none"/>
          </c:marker>
          <c:cat>
            <c:numRef>
              <c:f>'Graf II.28'!$J$5:$J$29</c:f>
              <c:numCache>
                <c:formatCode>d/m/yyyy;@</c:formatCode>
                <c:ptCount val="25"/>
                <c:pt idx="0">
                  <c:v>39538</c:v>
                </c:pt>
                <c:pt idx="1">
                  <c:v>39629</c:v>
                </c:pt>
                <c:pt idx="2">
                  <c:v>39721</c:v>
                </c:pt>
                <c:pt idx="3">
                  <c:v>39813</c:v>
                </c:pt>
                <c:pt idx="4">
                  <c:v>39903</c:v>
                </c:pt>
                <c:pt idx="5">
                  <c:v>39994</c:v>
                </c:pt>
                <c:pt idx="6">
                  <c:v>40086</c:v>
                </c:pt>
                <c:pt idx="7">
                  <c:v>40178</c:v>
                </c:pt>
                <c:pt idx="8">
                  <c:v>40268</c:v>
                </c:pt>
                <c:pt idx="9">
                  <c:v>40359</c:v>
                </c:pt>
                <c:pt idx="10">
                  <c:v>40451</c:v>
                </c:pt>
                <c:pt idx="11">
                  <c:v>40543</c:v>
                </c:pt>
                <c:pt idx="12">
                  <c:v>40633</c:v>
                </c:pt>
                <c:pt idx="13">
                  <c:v>40724</c:v>
                </c:pt>
                <c:pt idx="14">
                  <c:v>40816</c:v>
                </c:pt>
                <c:pt idx="15">
                  <c:v>40908</c:v>
                </c:pt>
                <c:pt idx="16">
                  <c:v>40999</c:v>
                </c:pt>
                <c:pt idx="17">
                  <c:v>41090</c:v>
                </c:pt>
                <c:pt idx="18">
                  <c:v>41182</c:v>
                </c:pt>
                <c:pt idx="19">
                  <c:v>41274</c:v>
                </c:pt>
                <c:pt idx="20">
                  <c:v>41364</c:v>
                </c:pt>
                <c:pt idx="21">
                  <c:v>41455</c:v>
                </c:pt>
                <c:pt idx="22">
                  <c:v>41547</c:v>
                </c:pt>
                <c:pt idx="23">
                  <c:v>41639</c:v>
                </c:pt>
                <c:pt idx="24">
                  <c:v>41729</c:v>
                </c:pt>
              </c:numCache>
            </c:numRef>
          </c:cat>
          <c:val>
            <c:numRef>
              <c:f>'Graf II.28'!$N$5:$N$29</c:f>
              <c:numCache>
                <c:formatCode>0.00</c:formatCode>
                <c:ptCount val="25"/>
                <c:pt idx="0">
                  <c:v>36.379797847272243</c:v>
                </c:pt>
                <c:pt idx="1">
                  <c:v>34.786975239380517</c:v>
                </c:pt>
                <c:pt idx="2">
                  <c:v>37.831300497218251</c:v>
                </c:pt>
                <c:pt idx="3">
                  <c:v>38.46354050568192</c:v>
                </c:pt>
                <c:pt idx="4">
                  <c:v>38.799884784318564</c:v>
                </c:pt>
                <c:pt idx="5">
                  <c:v>37.381631255411108</c:v>
                </c:pt>
                <c:pt idx="6">
                  <c:v>36.978174721430904</c:v>
                </c:pt>
                <c:pt idx="7">
                  <c:v>40.685035397591577</c:v>
                </c:pt>
                <c:pt idx="8">
                  <c:v>40.110489264908516</c:v>
                </c:pt>
                <c:pt idx="9">
                  <c:v>39.753303964535185</c:v>
                </c:pt>
                <c:pt idx="10">
                  <c:v>38.713200945654677</c:v>
                </c:pt>
                <c:pt idx="11">
                  <c:v>39.769528060935777</c:v>
                </c:pt>
                <c:pt idx="12">
                  <c:v>37.025774047812838</c:v>
                </c:pt>
                <c:pt idx="13">
                  <c:v>35.46401746459307</c:v>
                </c:pt>
                <c:pt idx="14">
                  <c:v>37.335111798457845</c:v>
                </c:pt>
                <c:pt idx="15">
                  <c:v>37.911366474923355</c:v>
                </c:pt>
                <c:pt idx="16">
                  <c:v>39.041483280623616</c:v>
                </c:pt>
                <c:pt idx="17">
                  <c:v>39.640865985329668</c:v>
                </c:pt>
                <c:pt idx="18">
                  <c:v>36.687760244519666</c:v>
                </c:pt>
                <c:pt idx="19">
                  <c:v>37.293108155402003</c:v>
                </c:pt>
                <c:pt idx="20">
                  <c:v>35.351626613007561</c:v>
                </c:pt>
                <c:pt idx="21">
                  <c:v>38.042824885428239</c:v>
                </c:pt>
                <c:pt idx="22">
                  <c:v>36.048936639853125</c:v>
                </c:pt>
                <c:pt idx="23">
                  <c:v>38.867695645007203</c:v>
                </c:pt>
                <c:pt idx="24">
                  <c:v>37.382088446015658</c:v>
                </c:pt>
              </c:numCache>
            </c:numRef>
          </c:val>
          <c:smooth val="0"/>
        </c:ser>
        <c:dLbls>
          <c:showLegendKey val="0"/>
          <c:showVal val="0"/>
          <c:showCatName val="0"/>
          <c:showSerName val="0"/>
          <c:showPercent val="0"/>
          <c:showBubbleSize val="0"/>
        </c:dLbls>
        <c:marker val="1"/>
        <c:smooth val="0"/>
        <c:axId val="140957952"/>
        <c:axId val="140972032"/>
      </c:lineChart>
      <c:dateAx>
        <c:axId val="140957952"/>
        <c:scaling>
          <c:orientation val="minMax"/>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40972032"/>
        <c:crosses val="autoZero"/>
        <c:auto val="1"/>
        <c:lblOffset val="100"/>
        <c:baseTimeUnit val="months"/>
        <c:majorUnit val="12"/>
        <c:majorTimeUnit val="months"/>
      </c:dateAx>
      <c:valAx>
        <c:axId val="14097203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0957952"/>
        <c:crosses val="autoZero"/>
        <c:crossBetween val="between"/>
      </c:valAx>
      <c:spPr>
        <a:noFill/>
        <a:ln w="25400">
          <a:noFill/>
        </a:ln>
      </c:spPr>
    </c:plotArea>
    <c:legend>
      <c:legendPos val="b"/>
      <c:layout>
        <c:manualLayout>
          <c:xMode val="edge"/>
          <c:yMode val="edge"/>
          <c:x val="4.9052285193357248E-2"/>
          <c:y val="0.79706658921124396"/>
          <c:w val="0.93709474027657225"/>
          <c:h val="0.2029334951967768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811991239861754E-2"/>
          <c:y val="3.8720420994136182E-2"/>
          <c:w val="0.87022300250700246"/>
          <c:h val="0.67901497019294632"/>
        </c:manualLayout>
      </c:layout>
      <c:lineChart>
        <c:grouping val="standard"/>
        <c:varyColors val="0"/>
        <c:ser>
          <c:idx val="1"/>
          <c:order val="0"/>
          <c:tx>
            <c:strRef>
              <c:f>'Graf II.28'!$K$3</c:f>
              <c:strCache>
                <c:ptCount val="1"/>
                <c:pt idx="0">
                  <c:v>Foreign currency bank loans (rate of growth)</c:v>
                </c:pt>
              </c:strCache>
            </c:strRef>
          </c:tx>
          <c:spPr>
            <a:ln w="25400">
              <a:solidFill>
                <a:srgbClr val="E96041"/>
              </a:solidFill>
              <a:prstDash val="solid"/>
            </a:ln>
          </c:spPr>
          <c:marker>
            <c:symbol val="none"/>
          </c:marker>
          <c:cat>
            <c:numRef>
              <c:f>'Graf II.28'!$J$5:$J$29</c:f>
              <c:numCache>
                <c:formatCode>d/m/yyyy;@</c:formatCode>
                <c:ptCount val="25"/>
                <c:pt idx="0">
                  <c:v>39538</c:v>
                </c:pt>
                <c:pt idx="1">
                  <c:v>39629</c:v>
                </c:pt>
                <c:pt idx="2">
                  <c:v>39721</c:v>
                </c:pt>
                <c:pt idx="3">
                  <c:v>39813</c:v>
                </c:pt>
                <c:pt idx="4">
                  <c:v>39903</c:v>
                </c:pt>
                <c:pt idx="5">
                  <c:v>39994</c:v>
                </c:pt>
                <c:pt idx="6">
                  <c:v>40086</c:v>
                </c:pt>
                <c:pt idx="7">
                  <c:v>40178</c:v>
                </c:pt>
                <c:pt idx="8">
                  <c:v>40268</c:v>
                </c:pt>
                <c:pt idx="9">
                  <c:v>40359</c:v>
                </c:pt>
                <c:pt idx="10">
                  <c:v>40451</c:v>
                </c:pt>
                <c:pt idx="11">
                  <c:v>40543</c:v>
                </c:pt>
                <c:pt idx="12">
                  <c:v>40633</c:v>
                </c:pt>
                <c:pt idx="13">
                  <c:v>40724</c:v>
                </c:pt>
                <c:pt idx="14">
                  <c:v>40816</c:v>
                </c:pt>
                <c:pt idx="15">
                  <c:v>40908</c:v>
                </c:pt>
                <c:pt idx="16">
                  <c:v>40999</c:v>
                </c:pt>
                <c:pt idx="17">
                  <c:v>41090</c:v>
                </c:pt>
                <c:pt idx="18">
                  <c:v>41182</c:v>
                </c:pt>
                <c:pt idx="19">
                  <c:v>41274</c:v>
                </c:pt>
                <c:pt idx="20">
                  <c:v>41364</c:v>
                </c:pt>
                <c:pt idx="21">
                  <c:v>41455</c:v>
                </c:pt>
                <c:pt idx="22">
                  <c:v>41547</c:v>
                </c:pt>
                <c:pt idx="23">
                  <c:v>41639</c:v>
                </c:pt>
                <c:pt idx="24">
                  <c:v>41729</c:v>
                </c:pt>
              </c:numCache>
            </c:numRef>
          </c:cat>
          <c:val>
            <c:numRef>
              <c:f>'Graf II.28'!$K$5:$K$29</c:f>
              <c:numCache>
                <c:formatCode>0.00</c:formatCode>
                <c:ptCount val="25"/>
                <c:pt idx="0">
                  <c:v>0.48929673366111537</c:v>
                </c:pt>
                <c:pt idx="1">
                  <c:v>-7.2318458784091044</c:v>
                </c:pt>
                <c:pt idx="2">
                  <c:v>3.8046886225559406</c:v>
                </c:pt>
                <c:pt idx="3">
                  <c:v>22.984958989102687</c:v>
                </c:pt>
                <c:pt idx="4">
                  <c:v>20.269096739881086</c:v>
                </c:pt>
                <c:pt idx="5">
                  <c:v>10.046469454833939</c:v>
                </c:pt>
                <c:pt idx="6">
                  <c:v>-3.7003752975157345</c:v>
                </c:pt>
                <c:pt idx="7">
                  <c:v>-6.264069361269442</c:v>
                </c:pt>
                <c:pt idx="8">
                  <c:v>-7.2743701134040055</c:v>
                </c:pt>
                <c:pt idx="9">
                  <c:v>-1.0273016621645592</c:v>
                </c:pt>
                <c:pt idx="10">
                  <c:v>-2.8501717503796264</c:v>
                </c:pt>
                <c:pt idx="11">
                  <c:v>-1.1797548644869815</c:v>
                </c:pt>
                <c:pt idx="12">
                  <c:v>-2.7494503163572492</c:v>
                </c:pt>
                <c:pt idx="13">
                  <c:v>0.51284627529784022</c:v>
                </c:pt>
                <c:pt idx="14">
                  <c:v>12.333890257171355</c:v>
                </c:pt>
                <c:pt idx="15">
                  <c:v>9.89124691030554</c:v>
                </c:pt>
                <c:pt idx="16">
                  <c:v>12.967110502154755</c:v>
                </c:pt>
                <c:pt idx="17">
                  <c:v>14.431157562836216</c:v>
                </c:pt>
                <c:pt idx="18">
                  <c:v>1.0820602914267896</c:v>
                </c:pt>
                <c:pt idx="19">
                  <c:v>-5.1278286089539886</c:v>
                </c:pt>
                <c:pt idx="20">
                  <c:v>4.1479476337889842</c:v>
                </c:pt>
                <c:pt idx="21">
                  <c:v>0.95578540939100787</c:v>
                </c:pt>
                <c:pt idx="22">
                  <c:v>10.200671019405583</c:v>
                </c:pt>
                <c:pt idx="23">
                  <c:v>28.027945307761758</c:v>
                </c:pt>
                <c:pt idx="24">
                  <c:v>12.353720996927443</c:v>
                </c:pt>
              </c:numCache>
            </c:numRef>
          </c:val>
          <c:smooth val="0"/>
        </c:ser>
        <c:ser>
          <c:idx val="0"/>
          <c:order val="1"/>
          <c:tx>
            <c:strRef>
              <c:f>'Graf II.28'!$M$3</c:f>
              <c:strCache>
                <c:ptCount val="1"/>
                <c:pt idx="0">
                  <c:v>Bank loans, total (rate of growth)</c:v>
                </c:pt>
              </c:strCache>
            </c:strRef>
          </c:tx>
          <c:spPr>
            <a:ln w="25400">
              <a:solidFill>
                <a:srgbClr val="4880C4"/>
              </a:solidFill>
              <a:prstDash val="solid"/>
            </a:ln>
          </c:spPr>
          <c:marker>
            <c:symbol val="none"/>
          </c:marker>
          <c:cat>
            <c:numRef>
              <c:f>'Graf II.28'!$J$5:$J$29</c:f>
              <c:numCache>
                <c:formatCode>d/m/yyyy;@</c:formatCode>
                <c:ptCount val="25"/>
                <c:pt idx="0">
                  <c:v>39538</c:v>
                </c:pt>
                <c:pt idx="1">
                  <c:v>39629</c:v>
                </c:pt>
                <c:pt idx="2">
                  <c:v>39721</c:v>
                </c:pt>
                <c:pt idx="3">
                  <c:v>39813</c:v>
                </c:pt>
                <c:pt idx="4">
                  <c:v>39903</c:v>
                </c:pt>
                <c:pt idx="5">
                  <c:v>39994</c:v>
                </c:pt>
                <c:pt idx="6">
                  <c:v>40086</c:v>
                </c:pt>
                <c:pt idx="7">
                  <c:v>40178</c:v>
                </c:pt>
                <c:pt idx="8">
                  <c:v>40268</c:v>
                </c:pt>
                <c:pt idx="9">
                  <c:v>40359</c:v>
                </c:pt>
                <c:pt idx="10">
                  <c:v>40451</c:v>
                </c:pt>
                <c:pt idx="11">
                  <c:v>40543</c:v>
                </c:pt>
                <c:pt idx="12">
                  <c:v>40633</c:v>
                </c:pt>
                <c:pt idx="13">
                  <c:v>40724</c:v>
                </c:pt>
                <c:pt idx="14">
                  <c:v>40816</c:v>
                </c:pt>
                <c:pt idx="15">
                  <c:v>40908</c:v>
                </c:pt>
                <c:pt idx="16">
                  <c:v>40999</c:v>
                </c:pt>
                <c:pt idx="17">
                  <c:v>41090</c:v>
                </c:pt>
                <c:pt idx="18">
                  <c:v>41182</c:v>
                </c:pt>
                <c:pt idx="19">
                  <c:v>41274</c:v>
                </c:pt>
                <c:pt idx="20">
                  <c:v>41364</c:v>
                </c:pt>
                <c:pt idx="21">
                  <c:v>41455</c:v>
                </c:pt>
                <c:pt idx="22">
                  <c:v>41547</c:v>
                </c:pt>
                <c:pt idx="23">
                  <c:v>41639</c:v>
                </c:pt>
                <c:pt idx="24">
                  <c:v>41729</c:v>
                </c:pt>
              </c:numCache>
            </c:numRef>
          </c:cat>
          <c:val>
            <c:numRef>
              <c:f>'Graf II.28'!$M$5:$M$29</c:f>
              <c:numCache>
                <c:formatCode>0.00</c:formatCode>
                <c:ptCount val="25"/>
                <c:pt idx="0">
                  <c:v>16.540607122939875</c:v>
                </c:pt>
                <c:pt idx="1">
                  <c:v>15.52399230923851</c:v>
                </c:pt>
                <c:pt idx="2">
                  <c:v>14.34219439686817</c:v>
                </c:pt>
                <c:pt idx="3">
                  <c:v>14.082757136323277</c:v>
                </c:pt>
                <c:pt idx="4">
                  <c:v>9.5117362438631012</c:v>
                </c:pt>
                <c:pt idx="5">
                  <c:v>1.274625925135231</c:v>
                </c:pt>
                <c:pt idx="6">
                  <c:v>-4.7211958704195922</c:v>
                </c:pt>
                <c:pt idx="7">
                  <c:v>-7.7687012038179954</c:v>
                </c:pt>
                <c:pt idx="8">
                  <c:v>-7.0984230980361769</c:v>
                </c:pt>
                <c:pt idx="9">
                  <c:v>-5.6762330489077195</c:v>
                </c:pt>
                <c:pt idx="10">
                  <c:v>-3.3338030181673362</c:v>
                </c:pt>
                <c:pt idx="11">
                  <c:v>-0.22501085102044627</c:v>
                </c:pt>
                <c:pt idx="12">
                  <c:v>2.2490280255224704</c:v>
                </c:pt>
                <c:pt idx="13">
                  <c:v>5.4232937854627794</c:v>
                </c:pt>
                <c:pt idx="14">
                  <c:v>6.4114675658126785</c:v>
                </c:pt>
                <c:pt idx="15">
                  <c:v>6.1030887677155254</c:v>
                </c:pt>
                <c:pt idx="16">
                  <c:v>5.1376493359477582</c:v>
                </c:pt>
                <c:pt idx="17">
                  <c:v>3.5770864220429299</c:v>
                </c:pt>
                <c:pt idx="18">
                  <c:v>2.2676337873413388</c:v>
                </c:pt>
                <c:pt idx="19">
                  <c:v>0.88385486704076754</c:v>
                </c:pt>
                <c:pt idx="20">
                  <c:v>2.6492224473234849</c:v>
                </c:pt>
                <c:pt idx="21">
                  <c:v>0.14886483863232325</c:v>
                </c:pt>
                <c:pt idx="22">
                  <c:v>0.70248292112380373</c:v>
                </c:pt>
                <c:pt idx="23">
                  <c:v>3.8028627441169194</c:v>
                </c:pt>
                <c:pt idx="24">
                  <c:v>0.5542634656135137</c:v>
                </c:pt>
              </c:numCache>
            </c:numRef>
          </c:val>
          <c:smooth val="0"/>
        </c:ser>
        <c:ser>
          <c:idx val="2"/>
          <c:order val="2"/>
          <c:tx>
            <c:strRef>
              <c:f>'Graf II.28'!$L$3</c:f>
              <c:strCache>
                <c:ptCount val="1"/>
                <c:pt idx="0">
                  <c:v>Share of foreign currency loans</c:v>
                </c:pt>
              </c:strCache>
            </c:strRef>
          </c:tx>
          <c:spPr>
            <a:ln w="25400">
              <a:solidFill>
                <a:srgbClr val="00A43D"/>
              </a:solidFill>
              <a:prstDash val="solid"/>
            </a:ln>
          </c:spPr>
          <c:marker>
            <c:symbol val="none"/>
          </c:marker>
          <c:cat>
            <c:numRef>
              <c:f>'Graf II.28'!$J$5:$J$29</c:f>
              <c:numCache>
                <c:formatCode>d/m/yyyy;@</c:formatCode>
                <c:ptCount val="25"/>
                <c:pt idx="0">
                  <c:v>39538</c:v>
                </c:pt>
                <c:pt idx="1">
                  <c:v>39629</c:v>
                </c:pt>
                <c:pt idx="2">
                  <c:v>39721</c:v>
                </c:pt>
                <c:pt idx="3">
                  <c:v>39813</c:v>
                </c:pt>
                <c:pt idx="4">
                  <c:v>39903</c:v>
                </c:pt>
                <c:pt idx="5">
                  <c:v>39994</c:v>
                </c:pt>
                <c:pt idx="6">
                  <c:v>40086</c:v>
                </c:pt>
                <c:pt idx="7">
                  <c:v>40178</c:v>
                </c:pt>
                <c:pt idx="8">
                  <c:v>40268</c:v>
                </c:pt>
                <c:pt idx="9">
                  <c:v>40359</c:v>
                </c:pt>
                <c:pt idx="10">
                  <c:v>40451</c:v>
                </c:pt>
                <c:pt idx="11">
                  <c:v>40543</c:v>
                </c:pt>
                <c:pt idx="12">
                  <c:v>40633</c:v>
                </c:pt>
                <c:pt idx="13">
                  <c:v>40724</c:v>
                </c:pt>
                <c:pt idx="14">
                  <c:v>40816</c:v>
                </c:pt>
                <c:pt idx="15">
                  <c:v>40908</c:v>
                </c:pt>
                <c:pt idx="16">
                  <c:v>40999</c:v>
                </c:pt>
                <c:pt idx="17">
                  <c:v>41090</c:v>
                </c:pt>
                <c:pt idx="18">
                  <c:v>41182</c:v>
                </c:pt>
                <c:pt idx="19">
                  <c:v>41274</c:v>
                </c:pt>
                <c:pt idx="20">
                  <c:v>41364</c:v>
                </c:pt>
                <c:pt idx="21">
                  <c:v>41455</c:v>
                </c:pt>
                <c:pt idx="22">
                  <c:v>41547</c:v>
                </c:pt>
                <c:pt idx="23">
                  <c:v>41639</c:v>
                </c:pt>
                <c:pt idx="24">
                  <c:v>41729</c:v>
                </c:pt>
              </c:numCache>
            </c:numRef>
          </c:cat>
          <c:val>
            <c:numRef>
              <c:f>'Graf II.28'!$L$5:$L$29</c:f>
              <c:numCache>
                <c:formatCode>0.00</c:formatCode>
                <c:ptCount val="25"/>
                <c:pt idx="0">
                  <c:v>16.556978562026732</c:v>
                </c:pt>
                <c:pt idx="1">
                  <c:v>15.888548970427093</c:v>
                </c:pt>
                <c:pt idx="2">
                  <c:v>16.722265146525132</c:v>
                </c:pt>
                <c:pt idx="3">
                  <c:v>18.38053392863123</c:v>
                </c:pt>
                <c:pt idx="4">
                  <c:v>18.183373989818556</c:v>
                </c:pt>
                <c:pt idx="5">
                  <c:v>17.264726509562802</c:v>
                </c:pt>
                <c:pt idx="6">
                  <c:v>16.901428103523518</c:v>
                </c:pt>
                <c:pt idx="7">
                  <c:v>18.680388067009769</c:v>
                </c:pt>
                <c:pt idx="8">
                  <c:v>18.148936357116131</c:v>
                </c:pt>
                <c:pt idx="9">
                  <c:v>18.115652331847446</c:v>
                </c:pt>
                <c:pt idx="10">
                  <c:v>16.985987746463298</c:v>
                </c:pt>
                <c:pt idx="11">
                  <c:v>18.501635968629891</c:v>
                </c:pt>
                <c:pt idx="12">
                  <c:v>17.261719460672342</c:v>
                </c:pt>
                <c:pt idx="13">
                  <c:v>17.271854375117311</c:v>
                </c:pt>
                <c:pt idx="14">
                  <c:v>17.931357654105788</c:v>
                </c:pt>
                <c:pt idx="15">
                  <c:v>19.162192826679885</c:v>
                </c:pt>
                <c:pt idx="16">
                  <c:v>18.547176792397984</c:v>
                </c:pt>
                <c:pt idx="17">
                  <c:v>19.08181005737184</c:v>
                </c:pt>
                <c:pt idx="18">
                  <c:v>17.723482086898684</c:v>
                </c:pt>
                <c:pt idx="19">
                  <c:v>18.020314989717772</c:v>
                </c:pt>
                <c:pt idx="20">
                  <c:v>18.817973982419176</c:v>
                </c:pt>
                <c:pt idx="21">
                  <c:v>19.235556234000132</c:v>
                </c:pt>
                <c:pt idx="22">
                  <c:v>19.395148581455189</c:v>
                </c:pt>
                <c:pt idx="23">
                  <c:v>22.22582153268198</c:v>
                </c:pt>
                <c:pt idx="24">
                  <c:v>21.026153697313681</c:v>
                </c:pt>
              </c:numCache>
            </c:numRef>
          </c:val>
          <c:smooth val="0"/>
        </c:ser>
        <c:ser>
          <c:idx val="3"/>
          <c:order val="3"/>
          <c:tx>
            <c:strRef>
              <c:f>'Graf II.28'!$N$3</c:f>
              <c:strCache>
                <c:ptCount val="1"/>
                <c:pt idx="0">
                  <c:v>Share of foreign currency loans for 1,000 largest exporters</c:v>
                </c:pt>
              </c:strCache>
            </c:strRef>
          </c:tx>
          <c:spPr>
            <a:ln w="25400"/>
          </c:spPr>
          <c:marker>
            <c:symbol val="none"/>
          </c:marker>
          <c:cat>
            <c:numRef>
              <c:f>'Graf II.28'!$J$5:$J$29</c:f>
              <c:numCache>
                <c:formatCode>d/m/yyyy;@</c:formatCode>
                <c:ptCount val="25"/>
                <c:pt idx="0">
                  <c:v>39538</c:v>
                </c:pt>
                <c:pt idx="1">
                  <c:v>39629</c:v>
                </c:pt>
                <c:pt idx="2">
                  <c:v>39721</c:v>
                </c:pt>
                <c:pt idx="3">
                  <c:v>39813</c:v>
                </c:pt>
                <c:pt idx="4">
                  <c:v>39903</c:v>
                </c:pt>
                <c:pt idx="5">
                  <c:v>39994</c:v>
                </c:pt>
                <c:pt idx="6">
                  <c:v>40086</c:v>
                </c:pt>
                <c:pt idx="7">
                  <c:v>40178</c:v>
                </c:pt>
                <c:pt idx="8">
                  <c:v>40268</c:v>
                </c:pt>
                <c:pt idx="9">
                  <c:v>40359</c:v>
                </c:pt>
                <c:pt idx="10">
                  <c:v>40451</c:v>
                </c:pt>
                <c:pt idx="11">
                  <c:v>40543</c:v>
                </c:pt>
                <c:pt idx="12">
                  <c:v>40633</c:v>
                </c:pt>
                <c:pt idx="13">
                  <c:v>40724</c:v>
                </c:pt>
                <c:pt idx="14">
                  <c:v>40816</c:v>
                </c:pt>
                <c:pt idx="15">
                  <c:v>40908</c:v>
                </c:pt>
                <c:pt idx="16">
                  <c:v>40999</c:v>
                </c:pt>
                <c:pt idx="17">
                  <c:v>41090</c:v>
                </c:pt>
                <c:pt idx="18">
                  <c:v>41182</c:v>
                </c:pt>
                <c:pt idx="19">
                  <c:v>41274</c:v>
                </c:pt>
                <c:pt idx="20">
                  <c:v>41364</c:v>
                </c:pt>
                <c:pt idx="21">
                  <c:v>41455</c:v>
                </c:pt>
                <c:pt idx="22">
                  <c:v>41547</c:v>
                </c:pt>
                <c:pt idx="23">
                  <c:v>41639</c:v>
                </c:pt>
                <c:pt idx="24">
                  <c:v>41729</c:v>
                </c:pt>
              </c:numCache>
            </c:numRef>
          </c:cat>
          <c:val>
            <c:numRef>
              <c:f>'Graf II.28'!$N$5:$N$29</c:f>
              <c:numCache>
                <c:formatCode>0.00</c:formatCode>
                <c:ptCount val="25"/>
                <c:pt idx="0">
                  <c:v>36.379797847272243</c:v>
                </c:pt>
                <c:pt idx="1">
                  <c:v>34.786975239380517</c:v>
                </c:pt>
                <c:pt idx="2">
                  <c:v>37.831300497218251</c:v>
                </c:pt>
                <c:pt idx="3">
                  <c:v>38.46354050568192</c:v>
                </c:pt>
                <c:pt idx="4">
                  <c:v>38.799884784318564</c:v>
                </c:pt>
                <c:pt idx="5">
                  <c:v>37.381631255411108</c:v>
                </c:pt>
                <c:pt idx="6">
                  <c:v>36.978174721430904</c:v>
                </c:pt>
                <c:pt idx="7">
                  <c:v>40.685035397591577</c:v>
                </c:pt>
                <c:pt idx="8">
                  <c:v>40.110489264908516</c:v>
                </c:pt>
                <c:pt idx="9">
                  <c:v>39.753303964535185</c:v>
                </c:pt>
                <c:pt idx="10">
                  <c:v>38.713200945654677</c:v>
                </c:pt>
                <c:pt idx="11">
                  <c:v>39.769528060935777</c:v>
                </c:pt>
                <c:pt idx="12">
                  <c:v>37.025774047812838</c:v>
                </c:pt>
                <c:pt idx="13">
                  <c:v>35.46401746459307</c:v>
                </c:pt>
                <c:pt idx="14">
                  <c:v>37.335111798457845</c:v>
                </c:pt>
                <c:pt idx="15">
                  <c:v>37.911366474923355</c:v>
                </c:pt>
                <c:pt idx="16">
                  <c:v>39.041483280623616</c:v>
                </c:pt>
                <c:pt idx="17">
                  <c:v>39.640865985329668</c:v>
                </c:pt>
                <c:pt idx="18">
                  <c:v>36.687760244519666</c:v>
                </c:pt>
                <c:pt idx="19">
                  <c:v>37.293108155402003</c:v>
                </c:pt>
                <c:pt idx="20">
                  <c:v>35.351626613007561</c:v>
                </c:pt>
                <c:pt idx="21">
                  <c:v>38.042824885428239</c:v>
                </c:pt>
                <c:pt idx="22">
                  <c:v>36.048936639853125</c:v>
                </c:pt>
                <c:pt idx="23">
                  <c:v>38.867695645007203</c:v>
                </c:pt>
                <c:pt idx="24">
                  <c:v>37.382088446015658</c:v>
                </c:pt>
              </c:numCache>
            </c:numRef>
          </c:val>
          <c:smooth val="0"/>
        </c:ser>
        <c:dLbls>
          <c:showLegendKey val="0"/>
          <c:showVal val="0"/>
          <c:showCatName val="0"/>
          <c:showSerName val="0"/>
          <c:showPercent val="0"/>
          <c:showBubbleSize val="0"/>
        </c:dLbls>
        <c:marker val="1"/>
        <c:smooth val="0"/>
        <c:axId val="140994432"/>
        <c:axId val="140995968"/>
      </c:lineChart>
      <c:dateAx>
        <c:axId val="140994432"/>
        <c:scaling>
          <c:orientation val="minMax"/>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40995968"/>
        <c:crosses val="autoZero"/>
        <c:auto val="1"/>
        <c:lblOffset val="100"/>
        <c:baseTimeUnit val="months"/>
        <c:majorUnit val="12"/>
        <c:majorTimeUnit val="months"/>
      </c:dateAx>
      <c:valAx>
        <c:axId val="140995968"/>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0994432"/>
        <c:crosses val="autoZero"/>
        <c:crossBetween val="between"/>
      </c:valAx>
      <c:spPr>
        <a:noFill/>
        <a:ln w="25400">
          <a:noFill/>
        </a:ln>
      </c:spPr>
    </c:plotArea>
    <c:legend>
      <c:legendPos val="b"/>
      <c:layout>
        <c:manualLayout>
          <c:xMode val="edge"/>
          <c:yMode val="edge"/>
          <c:x val="4.9052285193357248E-2"/>
          <c:y val="0.79706658921124396"/>
          <c:w val="0.93709474027657225"/>
          <c:h val="0.2029334951967768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5.5921142451464928E-2"/>
          <c:w val="0.86089459505873489"/>
          <c:h val="0.76973807844957609"/>
        </c:manualLayout>
      </c:layout>
      <c:lineChart>
        <c:grouping val="standard"/>
        <c:varyColors val="0"/>
        <c:ser>
          <c:idx val="0"/>
          <c:order val="0"/>
          <c:tx>
            <c:strRef>
              <c:f>'Graf II.29'!$K$4</c:f>
              <c:strCache>
                <c:ptCount val="1"/>
                <c:pt idx="0">
                  <c:v>1 000 největších exportérů</c:v>
                </c:pt>
              </c:strCache>
            </c:strRef>
          </c:tx>
          <c:spPr>
            <a:ln w="25400">
              <a:solidFill>
                <a:srgbClr val="EB5D40"/>
              </a:solidFill>
              <a:prstDash val="solid"/>
            </a:ln>
          </c:spPr>
          <c:marker>
            <c:symbol val="none"/>
          </c:marker>
          <c:cat>
            <c:numRef>
              <c:f>'Graf II.29'!$J$5:$J$25</c:f>
              <c:numCache>
                <c:formatCode>dd/m/yyyy</c:formatCode>
                <c:ptCount val="21"/>
                <c:pt idx="0">
                  <c:v>39903</c:v>
                </c:pt>
                <c:pt idx="1">
                  <c:v>39994</c:v>
                </c:pt>
                <c:pt idx="2">
                  <c:v>40086</c:v>
                </c:pt>
                <c:pt idx="3">
                  <c:v>40178</c:v>
                </c:pt>
                <c:pt idx="4">
                  <c:v>40268</c:v>
                </c:pt>
                <c:pt idx="5">
                  <c:v>40359</c:v>
                </c:pt>
                <c:pt idx="6">
                  <c:v>40451</c:v>
                </c:pt>
                <c:pt idx="7">
                  <c:v>40543</c:v>
                </c:pt>
                <c:pt idx="8">
                  <c:v>40633</c:v>
                </c:pt>
                <c:pt idx="9">
                  <c:v>40724</c:v>
                </c:pt>
                <c:pt idx="10">
                  <c:v>40816</c:v>
                </c:pt>
                <c:pt idx="11">
                  <c:v>40908</c:v>
                </c:pt>
                <c:pt idx="12">
                  <c:v>40999</c:v>
                </c:pt>
                <c:pt idx="13">
                  <c:v>41090</c:v>
                </c:pt>
                <c:pt idx="14">
                  <c:v>41182</c:v>
                </c:pt>
                <c:pt idx="15">
                  <c:v>41274</c:v>
                </c:pt>
                <c:pt idx="16">
                  <c:v>41364</c:v>
                </c:pt>
                <c:pt idx="17">
                  <c:v>41455</c:v>
                </c:pt>
                <c:pt idx="18">
                  <c:v>41547</c:v>
                </c:pt>
                <c:pt idx="19">
                  <c:v>41639</c:v>
                </c:pt>
                <c:pt idx="20">
                  <c:v>41729</c:v>
                </c:pt>
              </c:numCache>
            </c:numRef>
          </c:cat>
          <c:val>
            <c:numRef>
              <c:f>'Graf II.29'!$K$5:$K$25</c:f>
              <c:numCache>
                <c:formatCode>0.00</c:formatCode>
                <c:ptCount val="21"/>
                <c:pt idx="0">
                  <c:v>2.0104294418187703</c:v>
                </c:pt>
                <c:pt idx="1">
                  <c:v>3.6340373720837649</c:v>
                </c:pt>
                <c:pt idx="2">
                  <c:v>4.6586645779493807</c:v>
                </c:pt>
                <c:pt idx="3">
                  <c:v>4.8744134838791542</c:v>
                </c:pt>
                <c:pt idx="4">
                  <c:v>5.1689316222949273</c:v>
                </c:pt>
                <c:pt idx="5">
                  <c:v>4.7024168727544149</c:v>
                </c:pt>
                <c:pt idx="6">
                  <c:v>4.3060867234274367</c:v>
                </c:pt>
                <c:pt idx="7">
                  <c:v>4.4353427306643729</c:v>
                </c:pt>
                <c:pt idx="8">
                  <c:v>4.0683662860039824</c:v>
                </c:pt>
                <c:pt idx="9">
                  <c:v>3.6248902965865692</c:v>
                </c:pt>
                <c:pt idx="10">
                  <c:v>3.2211216716786781</c:v>
                </c:pt>
                <c:pt idx="11">
                  <c:v>3.0297460922257864</c:v>
                </c:pt>
                <c:pt idx="12">
                  <c:v>3.0953590222293403</c:v>
                </c:pt>
                <c:pt idx="13">
                  <c:v>2.3749759502115122</c:v>
                </c:pt>
                <c:pt idx="14">
                  <c:v>2.2017786703942712</c:v>
                </c:pt>
                <c:pt idx="15">
                  <c:v>1.8337918487770233</c:v>
                </c:pt>
                <c:pt idx="16">
                  <c:v>2.3752553011723383</c:v>
                </c:pt>
                <c:pt idx="17">
                  <c:v>2.1501116367067712</c:v>
                </c:pt>
                <c:pt idx="18">
                  <c:v>1.6620845893117884</c:v>
                </c:pt>
                <c:pt idx="19">
                  <c:v>2.3209463485032633</c:v>
                </c:pt>
                <c:pt idx="20">
                  <c:v>2.3733796678877175</c:v>
                </c:pt>
              </c:numCache>
            </c:numRef>
          </c:val>
          <c:smooth val="0"/>
        </c:ser>
        <c:ser>
          <c:idx val="1"/>
          <c:order val="1"/>
          <c:tx>
            <c:strRef>
              <c:f>'Graf II.29'!$L$4</c:f>
              <c:strCache>
                <c:ptCount val="1"/>
                <c:pt idx="0">
                  <c:v>Nefinanční podniky celkem</c:v>
                </c:pt>
              </c:strCache>
            </c:strRef>
          </c:tx>
          <c:spPr>
            <a:ln w="25400">
              <a:solidFill>
                <a:srgbClr val="4085C6"/>
              </a:solidFill>
              <a:prstDash val="solid"/>
            </a:ln>
          </c:spPr>
          <c:marker>
            <c:symbol val="none"/>
          </c:marker>
          <c:cat>
            <c:numRef>
              <c:f>'Graf II.29'!$J$5:$J$25</c:f>
              <c:numCache>
                <c:formatCode>dd/m/yyyy</c:formatCode>
                <c:ptCount val="21"/>
                <c:pt idx="0">
                  <c:v>39903</c:v>
                </c:pt>
                <c:pt idx="1">
                  <c:v>39994</c:v>
                </c:pt>
                <c:pt idx="2">
                  <c:v>40086</c:v>
                </c:pt>
                <c:pt idx="3">
                  <c:v>40178</c:v>
                </c:pt>
                <c:pt idx="4">
                  <c:v>40268</c:v>
                </c:pt>
                <c:pt idx="5">
                  <c:v>40359</c:v>
                </c:pt>
                <c:pt idx="6">
                  <c:v>40451</c:v>
                </c:pt>
                <c:pt idx="7">
                  <c:v>40543</c:v>
                </c:pt>
                <c:pt idx="8">
                  <c:v>40633</c:v>
                </c:pt>
                <c:pt idx="9">
                  <c:v>40724</c:v>
                </c:pt>
                <c:pt idx="10">
                  <c:v>40816</c:v>
                </c:pt>
                <c:pt idx="11">
                  <c:v>40908</c:v>
                </c:pt>
                <c:pt idx="12">
                  <c:v>40999</c:v>
                </c:pt>
                <c:pt idx="13">
                  <c:v>41090</c:v>
                </c:pt>
                <c:pt idx="14">
                  <c:v>41182</c:v>
                </c:pt>
                <c:pt idx="15">
                  <c:v>41274</c:v>
                </c:pt>
                <c:pt idx="16">
                  <c:v>41364</c:v>
                </c:pt>
                <c:pt idx="17">
                  <c:v>41455</c:v>
                </c:pt>
                <c:pt idx="18">
                  <c:v>41547</c:v>
                </c:pt>
                <c:pt idx="19">
                  <c:v>41639</c:v>
                </c:pt>
                <c:pt idx="20">
                  <c:v>41729</c:v>
                </c:pt>
              </c:numCache>
            </c:numRef>
          </c:cat>
          <c:val>
            <c:numRef>
              <c:f>'Graf II.29'!$L$5:$L$25</c:f>
              <c:numCache>
                <c:formatCode>0.00</c:formatCode>
                <c:ptCount val="21"/>
                <c:pt idx="0">
                  <c:v>5.1494560879956275</c:v>
                </c:pt>
                <c:pt idx="1">
                  <c:v>6.1461058724492839</c:v>
                </c:pt>
                <c:pt idx="2">
                  <c:v>6.9910791777480714</c:v>
                </c:pt>
                <c:pt idx="3">
                  <c:v>7.9142697896537149</c:v>
                </c:pt>
                <c:pt idx="4">
                  <c:v>8.2546249106746536</c:v>
                </c:pt>
                <c:pt idx="5">
                  <c:v>8.7064202596295299</c:v>
                </c:pt>
                <c:pt idx="6">
                  <c:v>9.0457043781157012</c:v>
                </c:pt>
                <c:pt idx="7">
                  <c:v>8.990742858534043</c:v>
                </c:pt>
                <c:pt idx="8">
                  <c:v>8.7622693793942705</c:v>
                </c:pt>
                <c:pt idx="9">
                  <c:v>8.5050993952385827</c:v>
                </c:pt>
                <c:pt idx="10">
                  <c:v>8.5020593563443629</c:v>
                </c:pt>
                <c:pt idx="11">
                  <c:v>8.1970389630151157</c:v>
                </c:pt>
                <c:pt idx="12">
                  <c:v>8.0555167713527727</c:v>
                </c:pt>
                <c:pt idx="13">
                  <c:v>7.8357316113796456</c:v>
                </c:pt>
                <c:pt idx="14">
                  <c:v>7.4270999588915556</c:v>
                </c:pt>
                <c:pt idx="15">
                  <c:v>7.3596008797456287</c:v>
                </c:pt>
                <c:pt idx="16">
                  <c:v>7.3946944535281611</c:v>
                </c:pt>
                <c:pt idx="17">
                  <c:v>7.5951340450890372</c:v>
                </c:pt>
                <c:pt idx="18">
                  <c:v>7.3030737097616401</c:v>
                </c:pt>
                <c:pt idx="19">
                  <c:v>7.1487232151821321</c:v>
                </c:pt>
                <c:pt idx="20">
                  <c:v>7.2365042000676008</c:v>
                </c:pt>
              </c:numCache>
            </c:numRef>
          </c:val>
          <c:smooth val="0"/>
        </c:ser>
        <c:dLbls>
          <c:showLegendKey val="0"/>
          <c:showVal val="0"/>
          <c:showCatName val="0"/>
          <c:showSerName val="0"/>
          <c:showPercent val="0"/>
          <c:showBubbleSize val="0"/>
        </c:dLbls>
        <c:marker val="1"/>
        <c:smooth val="0"/>
        <c:axId val="141117696"/>
        <c:axId val="141119488"/>
      </c:lineChart>
      <c:dateAx>
        <c:axId val="14111769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119488"/>
        <c:crosses val="autoZero"/>
        <c:auto val="1"/>
        <c:lblOffset val="100"/>
        <c:baseTimeUnit val="months"/>
        <c:majorUnit val="12"/>
        <c:majorTimeUnit val="months"/>
        <c:minorUnit val="6"/>
        <c:minorTimeUnit val="months"/>
      </c:dateAx>
      <c:valAx>
        <c:axId val="141119488"/>
        <c:scaling>
          <c:orientation val="minMax"/>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117696"/>
        <c:crossesAt val="1271"/>
        <c:crossBetween val="between"/>
        <c:majorUnit val="2"/>
      </c:valAx>
      <c:spPr>
        <a:noFill/>
        <a:ln w="25400">
          <a:noFill/>
        </a:ln>
      </c:spPr>
    </c:plotArea>
    <c:legend>
      <c:legendPos val="r"/>
      <c:layout>
        <c:manualLayout>
          <c:xMode val="edge"/>
          <c:yMode val="edge"/>
          <c:x val="3.3144283917119974E-2"/>
          <c:y val="0.91776465930585494"/>
          <c:w val="0.95275834758024625"/>
          <c:h val="6.907905832239785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34" footer="0.49212598450000034"/>
    <c:pageSetup paperSize="9" orientation="landscape"/>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9740584276553E-2"/>
          <c:y val="5.5737704918032788E-2"/>
          <c:w val="0.86125764538209337"/>
          <c:h val="0.77049180327868849"/>
        </c:manualLayout>
      </c:layout>
      <c:lineChart>
        <c:grouping val="standard"/>
        <c:varyColors val="0"/>
        <c:ser>
          <c:idx val="0"/>
          <c:order val="0"/>
          <c:tx>
            <c:strRef>
              <c:f>'Graf II.29'!$K$3</c:f>
              <c:strCache>
                <c:ptCount val="1"/>
                <c:pt idx="0">
                  <c:v>1,000 largest exporters</c:v>
                </c:pt>
              </c:strCache>
            </c:strRef>
          </c:tx>
          <c:spPr>
            <a:ln w="25400">
              <a:solidFill>
                <a:srgbClr val="EB5D40"/>
              </a:solidFill>
              <a:prstDash val="solid"/>
            </a:ln>
          </c:spPr>
          <c:marker>
            <c:symbol val="none"/>
          </c:marker>
          <c:cat>
            <c:numRef>
              <c:f>'Graf II.29'!$J$5:$J$25</c:f>
              <c:numCache>
                <c:formatCode>dd/m/yyyy</c:formatCode>
                <c:ptCount val="21"/>
                <c:pt idx="0">
                  <c:v>39903</c:v>
                </c:pt>
                <c:pt idx="1">
                  <c:v>39994</c:v>
                </c:pt>
                <c:pt idx="2">
                  <c:v>40086</c:v>
                </c:pt>
                <c:pt idx="3">
                  <c:v>40178</c:v>
                </c:pt>
                <c:pt idx="4">
                  <c:v>40268</c:v>
                </c:pt>
                <c:pt idx="5">
                  <c:v>40359</c:v>
                </c:pt>
                <c:pt idx="6">
                  <c:v>40451</c:v>
                </c:pt>
                <c:pt idx="7">
                  <c:v>40543</c:v>
                </c:pt>
                <c:pt idx="8">
                  <c:v>40633</c:v>
                </c:pt>
                <c:pt idx="9">
                  <c:v>40724</c:v>
                </c:pt>
                <c:pt idx="10">
                  <c:v>40816</c:v>
                </c:pt>
                <c:pt idx="11">
                  <c:v>40908</c:v>
                </c:pt>
                <c:pt idx="12">
                  <c:v>40999</c:v>
                </c:pt>
                <c:pt idx="13">
                  <c:v>41090</c:v>
                </c:pt>
                <c:pt idx="14">
                  <c:v>41182</c:v>
                </c:pt>
                <c:pt idx="15">
                  <c:v>41274</c:v>
                </c:pt>
                <c:pt idx="16">
                  <c:v>41364</c:v>
                </c:pt>
                <c:pt idx="17">
                  <c:v>41455</c:v>
                </c:pt>
                <c:pt idx="18">
                  <c:v>41547</c:v>
                </c:pt>
                <c:pt idx="19">
                  <c:v>41639</c:v>
                </c:pt>
                <c:pt idx="20">
                  <c:v>41729</c:v>
                </c:pt>
              </c:numCache>
            </c:numRef>
          </c:cat>
          <c:val>
            <c:numRef>
              <c:f>'Graf II.29'!$K$5:$K$25</c:f>
              <c:numCache>
                <c:formatCode>0.00</c:formatCode>
                <c:ptCount val="21"/>
                <c:pt idx="0">
                  <c:v>2.0104294418187703</c:v>
                </c:pt>
                <c:pt idx="1">
                  <c:v>3.6340373720837649</c:v>
                </c:pt>
                <c:pt idx="2">
                  <c:v>4.6586645779493807</c:v>
                </c:pt>
                <c:pt idx="3">
                  <c:v>4.8744134838791542</c:v>
                </c:pt>
                <c:pt idx="4">
                  <c:v>5.1689316222949273</c:v>
                </c:pt>
                <c:pt idx="5">
                  <c:v>4.7024168727544149</c:v>
                </c:pt>
                <c:pt idx="6">
                  <c:v>4.3060867234274367</c:v>
                </c:pt>
                <c:pt idx="7">
                  <c:v>4.4353427306643729</c:v>
                </c:pt>
                <c:pt idx="8">
                  <c:v>4.0683662860039824</c:v>
                </c:pt>
                <c:pt idx="9">
                  <c:v>3.6248902965865692</c:v>
                </c:pt>
                <c:pt idx="10">
                  <c:v>3.2211216716786781</c:v>
                </c:pt>
                <c:pt idx="11">
                  <c:v>3.0297460922257864</c:v>
                </c:pt>
                <c:pt idx="12">
                  <c:v>3.0953590222293403</c:v>
                </c:pt>
                <c:pt idx="13">
                  <c:v>2.3749759502115122</c:v>
                </c:pt>
                <c:pt idx="14">
                  <c:v>2.2017786703942712</c:v>
                </c:pt>
                <c:pt idx="15">
                  <c:v>1.8337918487770233</c:v>
                </c:pt>
                <c:pt idx="16">
                  <c:v>2.3752553011723383</c:v>
                </c:pt>
                <c:pt idx="17">
                  <c:v>2.1501116367067712</c:v>
                </c:pt>
                <c:pt idx="18">
                  <c:v>1.6620845893117884</c:v>
                </c:pt>
                <c:pt idx="19">
                  <c:v>2.3209463485032633</c:v>
                </c:pt>
                <c:pt idx="20">
                  <c:v>2.3733796678877175</c:v>
                </c:pt>
              </c:numCache>
            </c:numRef>
          </c:val>
          <c:smooth val="0"/>
        </c:ser>
        <c:ser>
          <c:idx val="1"/>
          <c:order val="1"/>
          <c:tx>
            <c:strRef>
              <c:f>'Graf II.29'!$L$3</c:f>
              <c:strCache>
                <c:ptCount val="1"/>
                <c:pt idx="0">
                  <c:v>Non-financial corporations, total</c:v>
                </c:pt>
              </c:strCache>
            </c:strRef>
          </c:tx>
          <c:spPr>
            <a:ln w="25400">
              <a:solidFill>
                <a:srgbClr val="4085C6"/>
              </a:solidFill>
              <a:prstDash val="solid"/>
            </a:ln>
          </c:spPr>
          <c:marker>
            <c:symbol val="none"/>
          </c:marker>
          <c:cat>
            <c:numRef>
              <c:f>'Graf II.29'!$J$5:$J$25</c:f>
              <c:numCache>
                <c:formatCode>dd/m/yyyy</c:formatCode>
                <c:ptCount val="21"/>
                <c:pt idx="0">
                  <c:v>39903</c:v>
                </c:pt>
                <c:pt idx="1">
                  <c:v>39994</c:v>
                </c:pt>
                <c:pt idx="2">
                  <c:v>40086</c:v>
                </c:pt>
                <c:pt idx="3">
                  <c:v>40178</c:v>
                </c:pt>
                <c:pt idx="4">
                  <c:v>40268</c:v>
                </c:pt>
                <c:pt idx="5">
                  <c:v>40359</c:v>
                </c:pt>
                <c:pt idx="6">
                  <c:v>40451</c:v>
                </c:pt>
                <c:pt idx="7">
                  <c:v>40543</c:v>
                </c:pt>
                <c:pt idx="8">
                  <c:v>40633</c:v>
                </c:pt>
                <c:pt idx="9">
                  <c:v>40724</c:v>
                </c:pt>
                <c:pt idx="10">
                  <c:v>40816</c:v>
                </c:pt>
                <c:pt idx="11">
                  <c:v>40908</c:v>
                </c:pt>
                <c:pt idx="12">
                  <c:v>40999</c:v>
                </c:pt>
                <c:pt idx="13">
                  <c:v>41090</c:v>
                </c:pt>
                <c:pt idx="14">
                  <c:v>41182</c:v>
                </c:pt>
                <c:pt idx="15">
                  <c:v>41274</c:v>
                </c:pt>
                <c:pt idx="16">
                  <c:v>41364</c:v>
                </c:pt>
                <c:pt idx="17">
                  <c:v>41455</c:v>
                </c:pt>
                <c:pt idx="18">
                  <c:v>41547</c:v>
                </c:pt>
                <c:pt idx="19">
                  <c:v>41639</c:v>
                </c:pt>
                <c:pt idx="20">
                  <c:v>41729</c:v>
                </c:pt>
              </c:numCache>
            </c:numRef>
          </c:cat>
          <c:val>
            <c:numRef>
              <c:f>'Graf II.29'!$L$5:$L$25</c:f>
              <c:numCache>
                <c:formatCode>0.00</c:formatCode>
                <c:ptCount val="21"/>
                <c:pt idx="0">
                  <c:v>5.1494560879956275</c:v>
                </c:pt>
                <c:pt idx="1">
                  <c:v>6.1461058724492839</c:v>
                </c:pt>
                <c:pt idx="2">
                  <c:v>6.9910791777480714</c:v>
                </c:pt>
                <c:pt idx="3">
                  <c:v>7.9142697896537149</c:v>
                </c:pt>
                <c:pt idx="4">
                  <c:v>8.2546249106746536</c:v>
                </c:pt>
                <c:pt idx="5">
                  <c:v>8.7064202596295299</c:v>
                </c:pt>
                <c:pt idx="6">
                  <c:v>9.0457043781157012</c:v>
                </c:pt>
                <c:pt idx="7">
                  <c:v>8.990742858534043</c:v>
                </c:pt>
                <c:pt idx="8">
                  <c:v>8.7622693793942705</c:v>
                </c:pt>
                <c:pt idx="9">
                  <c:v>8.5050993952385827</c:v>
                </c:pt>
                <c:pt idx="10">
                  <c:v>8.5020593563443629</c:v>
                </c:pt>
                <c:pt idx="11">
                  <c:v>8.1970389630151157</c:v>
                </c:pt>
                <c:pt idx="12">
                  <c:v>8.0555167713527727</c:v>
                </c:pt>
                <c:pt idx="13">
                  <c:v>7.8357316113796456</c:v>
                </c:pt>
                <c:pt idx="14">
                  <c:v>7.4270999588915556</c:v>
                </c:pt>
                <c:pt idx="15">
                  <c:v>7.3596008797456287</c:v>
                </c:pt>
                <c:pt idx="16">
                  <c:v>7.3946944535281611</c:v>
                </c:pt>
                <c:pt idx="17">
                  <c:v>7.5951340450890372</c:v>
                </c:pt>
                <c:pt idx="18">
                  <c:v>7.3030737097616401</c:v>
                </c:pt>
                <c:pt idx="19">
                  <c:v>7.1487232151821321</c:v>
                </c:pt>
                <c:pt idx="20">
                  <c:v>7.2365042000676008</c:v>
                </c:pt>
              </c:numCache>
            </c:numRef>
          </c:val>
          <c:smooth val="0"/>
        </c:ser>
        <c:dLbls>
          <c:showLegendKey val="0"/>
          <c:showVal val="0"/>
          <c:showCatName val="0"/>
          <c:showSerName val="0"/>
          <c:showPercent val="0"/>
          <c:showBubbleSize val="0"/>
        </c:dLbls>
        <c:marker val="1"/>
        <c:smooth val="0"/>
        <c:axId val="141164928"/>
        <c:axId val="141166464"/>
      </c:lineChart>
      <c:dateAx>
        <c:axId val="14116492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166464"/>
        <c:crosses val="autoZero"/>
        <c:auto val="1"/>
        <c:lblOffset val="100"/>
        <c:baseTimeUnit val="months"/>
        <c:majorUnit val="12"/>
        <c:majorTimeUnit val="months"/>
        <c:minorUnit val="6"/>
        <c:minorTimeUnit val="months"/>
      </c:dateAx>
      <c:valAx>
        <c:axId val="141166464"/>
        <c:scaling>
          <c:orientation val="minMax"/>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164928"/>
        <c:crossesAt val="1271"/>
        <c:crossBetween val="between"/>
        <c:majorUnit val="2"/>
      </c:valAx>
      <c:spPr>
        <a:noFill/>
        <a:ln w="25400">
          <a:noFill/>
        </a:ln>
      </c:spPr>
    </c:plotArea>
    <c:legend>
      <c:legendPos val="r"/>
      <c:layout>
        <c:manualLayout>
          <c:xMode val="edge"/>
          <c:yMode val="edge"/>
          <c:x val="2.6783491729005281E-3"/>
          <c:y val="0.92695125483896457"/>
          <c:w val="0.97644103868547361"/>
          <c:h val="6.88524590163934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491002017209081E-2"/>
          <c:y val="4.145077720207254E-2"/>
          <c:w val="0.83989716591096086"/>
          <c:h val="0.61398963730569944"/>
        </c:manualLayout>
      </c:layout>
      <c:lineChart>
        <c:grouping val="standard"/>
        <c:varyColors val="0"/>
        <c:ser>
          <c:idx val="0"/>
          <c:order val="0"/>
          <c:tx>
            <c:strRef>
              <c:f>'Graf II.30'!$K$4</c:f>
              <c:strCache>
                <c:ptCount val="1"/>
                <c:pt idx="0">
                  <c:v>Mzr. změna průměrné nominální mzdy</c:v>
                </c:pt>
              </c:strCache>
            </c:strRef>
          </c:tx>
          <c:spPr>
            <a:ln w="25400">
              <a:solidFill>
                <a:srgbClr val="4085C6"/>
              </a:solidFill>
              <a:prstDash val="solid"/>
            </a:ln>
          </c:spPr>
          <c:marker>
            <c:symbol val="none"/>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II.30'!$K$8:$K$40</c:f>
              <c:numCache>
                <c:formatCode>0.00</c:formatCode>
                <c:ptCount val="33"/>
                <c:pt idx="0">
                  <c:v>6.4507029009356387</c:v>
                </c:pt>
                <c:pt idx="1">
                  <c:v>9.8796159902473732</c:v>
                </c:pt>
                <c:pt idx="2">
                  <c:v>7.2613307618129284</c:v>
                </c:pt>
                <c:pt idx="3">
                  <c:v>7.0459919888036211</c:v>
                </c:pt>
                <c:pt idx="4">
                  <c:v>7.3671657612296144</c:v>
                </c:pt>
                <c:pt idx="5">
                  <c:v>2.2004437869822482</c:v>
                </c:pt>
                <c:pt idx="6">
                  <c:v>2.4723545805987612</c:v>
                </c:pt>
                <c:pt idx="7">
                  <c:v>4.1026103421847608</c:v>
                </c:pt>
                <c:pt idx="8">
                  <c:v>4.5620963429182666</c:v>
                </c:pt>
                <c:pt idx="9">
                  <c:v>2.7999999999999972</c:v>
                </c:pt>
                <c:pt idx="10">
                  <c:v>3.0999999999999943</c:v>
                </c:pt>
                <c:pt idx="11">
                  <c:v>2.2000000000000028</c:v>
                </c:pt>
                <c:pt idx="12">
                  <c:v>0.70000000000000284</c:v>
                </c:pt>
                <c:pt idx="13">
                  <c:v>2.7999999999999972</c:v>
                </c:pt>
                <c:pt idx="14">
                  <c:v>2.5999999999999943</c:v>
                </c:pt>
                <c:pt idx="15">
                  <c:v>2.0999999999999943</c:v>
                </c:pt>
                <c:pt idx="16">
                  <c:v>2.4000000000000057</c:v>
                </c:pt>
                <c:pt idx="17">
                  <c:v>3.311654971761091</c:v>
                </c:pt>
                <c:pt idx="18">
                  <c:v>2.2391773096699374</c:v>
                </c:pt>
                <c:pt idx="19">
                  <c:v>1.6883063010743715</c:v>
                </c:pt>
                <c:pt idx="20">
                  <c:v>3.471824806378998</c:v>
                </c:pt>
                <c:pt idx="21">
                  <c:v>-0.32717634390789785</c:v>
                </c:pt>
                <c:pt idx="22">
                  <c:v>1.2167423750811146</c:v>
                </c:pt>
                <c:pt idx="23">
                  <c:v>1.338010932528344</c:v>
                </c:pt>
                <c:pt idx="24">
                  <c:v>-1.784594963312558</c:v>
                </c:pt>
              </c:numCache>
            </c:numRef>
          </c:val>
          <c:smooth val="0"/>
        </c:ser>
        <c:ser>
          <c:idx val="3"/>
          <c:order val="2"/>
          <c:tx>
            <c:strRef>
              <c:f>'Graf II.30'!$O$4</c:f>
              <c:strCache>
                <c:ptCount val="1"/>
                <c:pt idx="0">
                  <c:v>Mzr. změna průměrné reálné mzdy</c:v>
                </c:pt>
              </c:strCache>
            </c:strRef>
          </c:tx>
          <c:spPr>
            <a:ln w="25400">
              <a:solidFill>
                <a:srgbClr val="13A538"/>
              </a:solidFill>
              <a:prstDash val="solid"/>
            </a:ln>
          </c:spPr>
          <c:marker>
            <c:symbol val="none"/>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II.30'!$O$8:$O$40</c:f>
              <c:numCache>
                <c:formatCode>0.00</c:formatCode>
                <c:ptCount val="33"/>
                <c:pt idx="0">
                  <c:v>1.6</c:v>
                </c:pt>
                <c:pt idx="1">
                  <c:v>2.2999999999999998</c:v>
                </c:pt>
                <c:pt idx="2">
                  <c:v>0.5</c:v>
                </c:pt>
                <c:pt idx="3">
                  <c:v>0.4</c:v>
                </c:pt>
                <c:pt idx="4">
                  <c:v>2.6</c:v>
                </c:pt>
                <c:pt idx="5">
                  <c:v>0.1</c:v>
                </c:pt>
                <c:pt idx="6">
                  <c:v>1.1000000000000001</c:v>
                </c:pt>
                <c:pt idx="7">
                  <c:v>4</c:v>
                </c:pt>
                <c:pt idx="8">
                  <c:v>4.2</c:v>
                </c:pt>
                <c:pt idx="9">
                  <c:v>2.0999999999999943</c:v>
                </c:pt>
                <c:pt idx="10">
                  <c:v>1.9000000000000057</c:v>
                </c:pt>
                <c:pt idx="11">
                  <c:v>0.29999999999999716</c:v>
                </c:pt>
                <c:pt idx="12">
                  <c:v>-1.4000000000000057</c:v>
                </c:pt>
                <c:pt idx="13">
                  <c:v>1.0999999999999943</c:v>
                </c:pt>
                <c:pt idx="14">
                  <c:v>0.79999999999999716</c:v>
                </c:pt>
                <c:pt idx="15">
                  <c:v>0.29999999999999716</c:v>
                </c:pt>
                <c:pt idx="16">
                  <c:v>0</c:v>
                </c:pt>
                <c:pt idx="17">
                  <c:v>-0.40000000000000568</c:v>
                </c:pt>
                <c:pt idx="18">
                  <c:v>-1.2000000000000028</c:v>
                </c:pt>
                <c:pt idx="19">
                  <c:v>-1.5</c:v>
                </c:pt>
                <c:pt idx="20">
                  <c:v>0.70000000000000284</c:v>
                </c:pt>
                <c:pt idx="21">
                  <c:v>-2.0999999999999943</c:v>
                </c:pt>
                <c:pt idx="22">
                  <c:v>-0.29999999999999716</c:v>
                </c:pt>
                <c:pt idx="23">
                  <c:v>9.9999999999994316E-2</c:v>
                </c:pt>
                <c:pt idx="24">
                  <c:v>-2.9000000000000057</c:v>
                </c:pt>
              </c:numCache>
            </c:numRef>
          </c:val>
          <c:smooth val="0"/>
        </c:ser>
        <c:ser>
          <c:idx val="5"/>
          <c:order val="3"/>
          <c:tx>
            <c:strRef>
              <c:f>'Graf II.30'!$Q$4</c:f>
              <c:strCache>
                <c:ptCount val="1"/>
                <c:pt idx="0">
                  <c:v>Všeobecná míra nezaměstnanosti (ILO)</c:v>
                </c:pt>
              </c:strCache>
            </c:strRef>
          </c:tx>
          <c:spPr>
            <a:ln w="25400">
              <a:solidFill>
                <a:srgbClr val="EB5D40"/>
              </a:solidFill>
              <a:prstDash val="solid"/>
            </a:ln>
          </c:spPr>
          <c:marker>
            <c:symbol val="none"/>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II.30'!$Q$8:$Q$40</c:f>
              <c:numCache>
                <c:formatCode>0.00</c:formatCode>
                <c:ptCount val="33"/>
                <c:pt idx="0">
                  <c:v>4.9109693929418601</c:v>
                </c:pt>
                <c:pt idx="1">
                  <c:v>4.5921359622541713</c:v>
                </c:pt>
                <c:pt idx="2">
                  <c:v>4.3799912373070429</c:v>
                </c:pt>
                <c:pt idx="3">
                  <c:v>4.318312189629661</c:v>
                </c:pt>
                <c:pt idx="4">
                  <c:v>4.4552869285078591</c:v>
                </c:pt>
                <c:pt idx="5">
                  <c:v>5.6468579221377899</c:v>
                </c:pt>
                <c:pt idx="6">
                  <c:v>6.6023484068536114</c:v>
                </c:pt>
                <c:pt idx="7">
                  <c:v>7.3865224504196361</c:v>
                </c:pt>
                <c:pt idx="8">
                  <c:v>7.3790649369553254</c:v>
                </c:pt>
                <c:pt idx="9">
                  <c:v>7.8709680029235329</c:v>
                </c:pt>
                <c:pt idx="10">
                  <c:v>7.4108169531771848</c:v>
                </c:pt>
                <c:pt idx="11">
                  <c:v>7.155729431007372</c:v>
                </c:pt>
                <c:pt idx="12">
                  <c:v>6.9971664585559727</c:v>
                </c:pt>
                <c:pt idx="13">
                  <c:v>6.9916633682484424</c:v>
                </c:pt>
                <c:pt idx="14">
                  <c:v>6.9911934290688116</c:v>
                </c:pt>
                <c:pt idx="15">
                  <c:v>6.624795118047345</c:v>
                </c:pt>
                <c:pt idx="16">
                  <c:v>6.5349964948531412</c:v>
                </c:pt>
                <c:pt idx="17">
                  <c:v>6.8991322396897523</c:v>
                </c:pt>
                <c:pt idx="18">
                  <c:v>6.945216365528637</c:v>
                </c:pt>
                <c:pt idx="19">
                  <c:v>7.0377514244647816</c:v>
                </c:pt>
                <c:pt idx="20">
                  <c:v>7.2737541020414973</c:v>
                </c:pt>
                <c:pt idx="21">
                  <c:v>7.261632589632339</c:v>
                </c:pt>
                <c:pt idx="22">
                  <c:v>7.017929300537288</c:v>
                </c:pt>
                <c:pt idx="23">
                  <c:v>7.0508206429072926</c:v>
                </c:pt>
                <c:pt idx="24">
                  <c:v>6.8360122003153405</c:v>
                </c:pt>
              </c:numCache>
            </c:numRef>
          </c:val>
          <c:smooth val="0"/>
        </c:ser>
        <c:ser>
          <c:idx val="1"/>
          <c:order val="4"/>
          <c:spPr>
            <a:ln w="25400">
              <a:solidFill>
                <a:srgbClr val="4085C6"/>
              </a:solidFill>
              <a:prstDash val="sysDash"/>
            </a:ln>
          </c:spPr>
          <c:marker>
            <c:symbol val="square"/>
            <c:size val="5"/>
            <c:spPr>
              <a:noFill/>
              <a:ln w="9525">
                <a:noFill/>
              </a:ln>
            </c:spPr>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II.30'!$L$8:$L$40</c:f>
              <c:numCache>
                <c:formatCode>General</c:formatCode>
                <c:ptCount val="33"/>
                <c:pt idx="24" formatCode="0.00">
                  <c:v>-1.784594963312558</c:v>
                </c:pt>
                <c:pt idx="25" formatCode="0.00">
                  <c:v>2.4588736233788433</c:v>
                </c:pt>
                <c:pt idx="26" formatCode="0.00">
                  <c:v>1.3415857940753284</c:v>
                </c:pt>
                <c:pt idx="27" formatCode="0.00">
                  <c:v>2.0097621191336179</c:v>
                </c:pt>
                <c:pt idx="28" formatCode="0.00">
                  <c:v>3.3203445889303129</c:v>
                </c:pt>
                <c:pt idx="29" formatCode="0.00">
                  <c:v>3.5682711247983834</c:v>
                </c:pt>
                <c:pt idx="30" formatCode="0.00">
                  <c:v>4.2097459495431089</c:v>
                </c:pt>
                <c:pt idx="31" formatCode="0.00">
                  <c:v>4.5624662392608206</c:v>
                </c:pt>
                <c:pt idx="32" formatCode="0.00">
                  <c:v>4.7506164726477174</c:v>
                </c:pt>
              </c:numCache>
            </c:numRef>
          </c:val>
          <c:smooth val="0"/>
        </c:ser>
        <c:ser>
          <c:idx val="4"/>
          <c:order val="5"/>
          <c:spPr>
            <a:ln w="25400">
              <a:solidFill>
                <a:srgbClr val="13A538"/>
              </a:solidFill>
              <a:prstDash val="sysDash"/>
            </a:ln>
          </c:spPr>
          <c:marker>
            <c:symbol val="square"/>
            <c:size val="5"/>
            <c:spPr>
              <a:noFill/>
              <a:ln w="9525">
                <a:noFill/>
              </a:ln>
            </c:spPr>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II.30'!$P$8:$P$40</c:f>
              <c:numCache>
                <c:formatCode>General</c:formatCode>
                <c:ptCount val="33"/>
                <c:pt idx="24" formatCode="0.00">
                  <c:v>-2.9</c:v>
                </c:pt>
                <c:pt idx="25" formatCode="0.00">
                  <c:v>2.2305927292382677</c:v>
                </c:pt>
                <c:pt idx="26" formatCode="0.00">
                  <c:v>0.90437025150356476</c:v>
                </c:pt>
                <c:pt idx="27" formatCode="0.00">
                  <c:v>0.98978018476516638</c:v>
                </c:pt>
                <c:pt idx="28" formatCode="0.00">
                  <c:v>1.7030223647152525</c:v>
                </c:pt>
                <c:pt idx="29" formatCode="0.00">
                  <c:v>1.3518055103494788</c:v>
                </c:pt>
                <c:pt idx="30" formatCode="0.00">
                  <c:v>1.8738615454384728</c:v>
                </c:pt>
                <c:pt idx="31" formatCode="0.00">
                  <c:v>2.3237910572667886</c:v>
                </c:pt>
                <c:pt idx="32" formatCode="0.00">
                  <c:v>2.7527532006065769</c:v>
                </c:pt>
              </c:numCache>
            </c:numRef>
          </c:val>
          <c:smooth val="0"/>
        </c:ser>
        <c:ser>
          <c:idx val="6"/>
          <c:order val="6"/>
          <c:spPr>
            <a:ln w="25400">
              <a:solidFill>
                <a:srgbClr val="EB5D40"/>
              </a:solidFill>
              <a:prstDash val="sysDash"/>
            </a:ln>
          </c:spPr>
          <c:marker>
            <c:symbol val="square"/>
            <c:size val="5"/>
            <c:spPr>
              <a:noFill/>
              <a:ln w="9525">
                <a:noFill/>
              </a:ln>
            </c:spPr>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II.30'!$R$8:$R$40</c:f>
              <c:numCache>
                <c:formatCode>0.0</c:formatCode>
                <c:ptCount val="33"/>
                <c:pt idx="24" formatCode="0.00">
                  <c:v>6.8360122003153405</c:v>
                </c:pt>
                <c:pt idx="25" formatCode="0.00">
                  <c:v>6.7894375</c:v>
                </c:pt>
                <c:pt idx="26" formatCode="0.00">
                  <c:v>6.7146768999999997</c:v>
                </c:pt>
                <c:pt idx="27" formatCode="0.00">
                  <c:v>6.7224814000000004</c:v>
                </c:pt>
                <c:pt idx="28" formatCode="0.00">
                  <c:v>6.7645593000000002</c:v>
                </c:pt>
                <c:pt idx="29" formatCode="0.00">
                  <c:v>6.7984996000000004</c:v>
                </c:pt>
                <c:pt idx="30" formatCode="0.00">
                  <c:v>6.7157416000000003</c:v>
                </c:pt>
                <c:pt idx="31" formatCode="0.00">
                  <c:v>6.5304016999999996</c:v>
                </c:pt>
                <c:pt idx="32" formatCode="0.00">
                  <c:v>6.4375663999999997</c:v>
                </c:pt>
              </c:numCache>
            </c:numRef>
          </c:val>
          <c:smooth val="0"/>
        </c:ser>
        <c:dLbls>
          <c:showLegendKey val="0"/>
          <c:showVal val="0"/>
          <c:showCatName val="0"/>
          <c:showSerName val="0"/>
          <c:showPercent val="0"/>
          <c:showBubbleSize val="0"/>
        </c:dLbls>
        <c:marker val="1"/>
        <c:smooth val="0"/>
        <c:axId val="141262208"/>
        <c:axId val="141276288"/>
      </c:lineChart>
      <c:lineChart>
        <c:grouping val="standard"/>
        <c:varyColors val="0"/>
        <c:ser>
          <c:idx val="2"/>
          <c:order val="1"/>
          <c:tx>
            <c:strRef>
              <c:f>'Graf II.30'!$M$4</c:f>
              <c:strCache>
                <c:ptCount val="1"/>
                <c:pt idx="0">
                  <c:v>Mzr. změna zaměstnanosti (pravá osa)</c:v>
                </c:pt>
              </c:strCache>
            </c:strRef>
          </c:tx>
          <c:spPr>
            <a:ln w="25400">
              <a:solidFill>
                <a:srgbClr val="6C2379"/>
              </a:solidFill>
              <a:prstDash val="solid"/>
            </a:ln>
          </c:spPr>
          <c:marker>
            <c:symbol val="none"/>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II.30'!$M$8:$M$40</c:f>
              <c:numCache>
                <c:formatCode>0.00</c:formatCode>
                <c:ptCount val="33"/>
                <c:pt idx="0">
                  <c:v>2.0647629035399184</c:v>
                </c:pt>
                <c:pt idx="1">
                  <c:v>1.8764811307135254</c:v>
                </c:pt>
                <c:pt idx="2">
                  <c:v>1.737123383955308</c:v>
                </c:pt>
                <c:pt idx="3">
                  <c:v>1.3445026112343328</c:v>
                </c:pt>
                <c:pt idx="4">
                  <c:v>1.2184755051981577</c:v>
                </c:pt>
                <c:pt idx="5">
                  <c:v>-0.26635068790952232</c:v>
                </c:pt>
                <c:pt idx="6">
                  <c:v>-1.3295556262437169</c:v>
                </c:pt>
                <c:pt idx="7">
                  <c:v>-2.0044127173183046</c:v>
                </c:pt>
                <c:pt idx="8">
                  <c:v>-2.2090860919892319</c:v>
                </c:pt>
                <c:pt idx="9">
                  <c:v>-2.3959973367863818</c:v>
                </c:pt>
                <c:pt idx="10">
                  <c:v>-1.3295037852299241</c:v>
                </c:pt>
                <c:pt idx="11">
                  <c:v>-0.35031193110804937</c:v>
                </c:pt>
                <c:pt idx="12">
                  <c:v>-0.25189329397704574</c:v>
                </c:pt>
                <c:pt idx="13">
                  <c:v>0.63508611502360868</c:v>
                </c:pt>
                <c:pt idx="14">
                  <c:v>0.49591140869593708</c:v>
                </c:pt>
                <c:pt idx="15">
                  <c:v>0.27144908203080576</c:v>
                </c:pt>
                <c:pt idx="16">
                  <c:v>-4.340175372719024E-2</c:v>
                </c:pt>
                <c:pt idx="17">
                  <c:v>5.095941143746785E-2</c:v>
                </c:pt>
                <c:pt idx="18">
                  <c:v>0.24154175943147393</c:v>
                </c:pt>
                <c:pt idx="19">
                  <c:v>0.51491068923581462</c:v>
                </c:pt>
                <c:pt idx="20">
                  <c:v>0.63740527672351277</c:v>
                </c:pt>
                <c:pt idx="21">
                  <c:v>1.0161902384695054</c:v>
                </c:pt>
                <c:pt idx="22">
                  <c:v>1.3268168031969951</c:v>
                </c:pt>
                <c:pt idx="23">
                  <c:v>0.67179162512545076</c:v>
                </c:pt>
                <c:pt idx="24">
                  <c:v>0.83548402712163572</c:v>
                </c:pt>
              </c:numCache>
            </c:numRef>
          </c:val>
          <c:smooth val="0"/>
        </c:ser>
        <c:ser>
          <c:idx val="7"/>
          <c:order val="7"/>
          <c:spPr>
            <a:ln w="25400">
              <a:solidFill>
                <a:srgbClr val="6C2379"/>
              </a:solidFill>
              <a:prstDash val="sysDash"/>
            </a:ln>
          </c:spPr>
          <c:marker>
            <c:symbol val="none"/>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II.30'!$N$8:$N$40</c:f>
              <c:numCache>
                <c:formatCode>0.00</c:formatCode>
                <c:ptCount val="33"/>
                <c:pt idx="24">
                  <c:v>0.83548402712163572</c:v>
                </c:pt>
                <c:pt idx="25">
                  <c:v>0.60058035270336152</c:v>
                </c:pt>
                <c:pt idx="26">
                  <c:v>0.28150751112037131</c:v>
                </c:pt>
                <c:pt idx="27">
                  <c:v>0.61998840418042711</c:v>
                </c:pt>
                <c:pt idx="28">
                  <c:v>0.40352280817341768</c:v>
                </c:pt>
                <c:pt idx="29">
                  <c:v>0.30517871729784929</c:v>
                </c:pt>
                <c:pt idx="30">
                  <c:v>0.24479735284341775</c:v>
                </c:pt>
                <c:pt idx="31">
                  <c:v>0.37105252395459587</c:v>
                </c:pt>
                <c:pt idx="32">
                  <c:v>0.46448870655122487</c:v>
                </c:pt>
              </c:numCache>
            </c:numRef>
          </c:val>
          <c:smooth val="0"/>
        </c:ser>
        <c:dLbls>
          <c:showLegendKey val="0"/>
          <c:showVal val="0"/>
          <c:showCatName val="0"/>
          <c:showSerName val="0"/>
          <c:showPercent val="0"/>
          <c:showBubbleSize val="0"/>
        </c:dLbls>
        <c:marker val="1"/>
        <c:smooth val="0"/>
        <c:axId val="141277824"/>
        <c:axId val="141279616"/>
      </c:lineChart>
      <c:dateAx>
        <c:axId val="141262208"/>
        <c:scaling>
          <c:orientation val="minMax"/>
          <c:min val="39417"/>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276288"/>
        <c:crossesAt val="-5"/>
        <c:auto val="1"/>
        <c:lblOffset val="100"/>
        <c:baseTimeUnit val="months"/>
        <c:majorUnit val="2"/>
        <c:majorTimeUnit val="years"/>
        <c:minorUnit val="6"/>
        <c:minorTimeUnit val="months"/>
      </c:dateAx>
      <c:valAx>
        <c:axId val="141276288"/>
        <c:scaling>
          <c:orientation val="minMax"/>
          <c:max val="15"/>
          <c:min val="-5"/>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262208"/>
        <c:crosses val="autoZero"/>
        <c:crossBetween val="between"/>
        <c:majorUnit val="5"/>
      </c:valAx>
      <c:dateAx>
        <c:axId val="141277824"/>
        <c:scaling>
          <c:orientation val="minMax"/>
        </c:scaling>
        <c:delete val="1"/>
        <c:axPos val="b"/>
        <c:numFmt formatCode="m/d/yyyy" sourceLinked="1"/>
        <c:majorTickMark val="out"/>
        <c:minorTickMark val="none"/>
        <c:tickLblPos val="nextTo"/>
        <c:crossAx val="141279616"/>
        <c:crosses val="autoZero"/>
        <c:auto val="1"/>
        <c:lblOffset val="100"/>
        <c:baseTimeUnit val="months"/>
      </c:dateAx>
      <c:valAx>
        <c:axId val="141279616"/>
        <c:scaling>
          <c:orientation val="minMax"/>
          <c:max val="2.5"/>
          <c:min val="-2.5"/>
        </c:scaling>
        <c:delete val="0"/>
        <c:axPos val="r"/>
        <c:numFmt formatCode="0.0" sourceLinked="0"/>
        <c:majorTickMark val="cross"/>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277824"/>
        <c:crosses val="max"/>
        <c:crossBetween val="between"/>
        <c:majorUnit val="1"/>
      </c:valAx>
      <c:spPr>
        <a:noFill/>
        <a:ln w="25400">
          <a:noFill/>
        </a:ln>
      </c:spPr>
    </c:plotArea>
    <c:legend>
      <c:legendPos val="r"/>
      <c:legendEntry>
        <c:idx val="3"/>
        <c:delete val="1"/>
      </c:legendEntry>
      <c:legendEntry>
        <c:idx val="4"/>
        <c:delete val="1"/>
      </c:legendEntry>
      <c:legendEntry>
        <c:idx val="5"/>
        <c:delete val="1"/>
      </c:legendEntry>
      <c:legendEntry>
        <c:idx val="7"/>
        <c:delete val="1"/>
      </c:legendEntry>
      <c:layout>
        <c:manualLayout>
          <c:xMode val="edge"/>
          <c:yMode val="edge"/>
          <c:x val="2.6855847582812082E-2"/>
          <c:y val="0.75594765443052014"/>
          <c:w val="0.80168604829554169"/>
          <c:h val="0.2309712210269491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4.6961325966850827E-2"/>
          <c:w val="0.81889973676318684"/>
          <c:h val="0.64088397790055252"/>
        </c:manualLayout>
      </c:layout>
      <c:lineChart>
        <c:grouping val="standard"/>
        <c:varyColors val="0"/>
        <c:ser>
          <c:idx val="0"/>
          <c:order val="0"/>
          <c:tx>
            <c:strRef>
              <c:f>'Graf II.30'!$K$3</c:f>
              <c:strCache>
                <c:ptCount val="1"/>
                <c:pt idx="0">
                  <c:v>Year-on-year average nominal wage growth</c:v>
                </c:pt>
              </c:strCache>
            </c:strRef>
          </c:tx>
          <c:spPr>
            <a:ln w="25400">
              <a:solidFill>
                <a:srgbClr val="4085C6"/>
              </a:solidFill>
              <a:prstDash val="solid"/>
            </a:ln>
          </c:spPr>
          <c:marker>
            <c:symbol val="none"/>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II.30'!$K$8:$K$36</c:f>
              <c:numCache>
                <c:formatCode>0.00</c:formatCode>
                <c:ptCount val="29"/>
                <c:pt idx="0">
                  <c:v>6.4507029009356387</c:v>
                </c:pt>
                <c:pt idx="1">
                  <c:v>9.8796159902473732</c:v>
                </c:pt>
                <c:pt idx="2">
                  <c:v>7.2613307618129284</c:v>
                </c:pt>
                <c:pt idx="3">
                  <c:v>7.0459919888036211</c:v>
                </c:pt>
                <c:pt idx="4">
                  <c:v>7.3671657612296144</c:v>
                </c:pt>
                <c:pt idx="5">
                  <c:v>2.2004437869822482</c:v>
                </c:pt>
                <c:pt idx="6">
                  <c:v>2.4723545805987612</c:v>
                </c:pt>
                <c:pt idx="7">
                  <c:v>4.1026103421847608</c:v>
                </c:pt>
                <c:pt idx="8">
                  <c:v>4.5620963429182666</c:v>
                </c:pt>
                <c:pt idx="9">
                  <c:v>2.7999999999999972</c:v>
                </c:pt>
                <c:pt idx="10">
                  <c:v>3.0999999999999943</c:v>
                </c:pt>
                <c:pt idx="11">
                  <c:v>2.2000000000000028</c:v>
                </c:pt>
                <c:pt idx="12">
                  <c:v>0.70000000000000284</c:v>
                </c:pt>
                <c:pt idx="13">
                  <c:v>2.7999999999999972</c:v>
                </c:pt>
                <c:pt idx="14">
                  <c:v>2.5999999999999943</c:v>
                </c:pt>
                <c:pt idx="15">
                  <c:v>2.0999999999999943</c:v>
                </c:pt>
                <c:pt idx="16">
                  <c:v>2.4000000000000057</c:v>
                </c:pt>
                <c:pt idx="17">
                  <c:v>3.311654971761091</c:v>
                </c:pt>
                <c:pt idx="18">
                  <c:v>2.2391773096699374</c:v>
                </c:pt>
                <c:pt idx="19">
                  <c:v>1.6883063010743715</c:v>
                </c:pt>
                <c:pt idx="20">
                  <c:v>3.471824806378998</c:v>
                </c:pt>
                <c:pt idx="21">
                  <c:v>-0.32717634390789785</c:v>
                </c:pt>
                <c:pt idx="22">
                  <c:v>1.2167423750811146</c:v>
                </c:pt>
                <c:pt idx="23">
                  <c:v>1.338010932528344</c:v>
                </c:pt>
                <c:pt idx="24">
                  <c:v>-1.784594963312558</c:v>
                </c:pt>
              </c:numCache>
            </c:numRef>
          </c:val>
          <c:smooth val="0"/>
        </c:ser>
        <c:ser>
          <c:idx val="3"/>
          <c:order val="2"/>
          <c:tx>
            <c:strRef>
              <c:f>'Graf II.30'!$O$3</c:f>
              <c:strCache>
                <c:ptCount val="1"/>
                <c:pt idx="0">
                  <c:v>Year-on-year average real wage growth</c:v>
                </c:pt>
              </c:strCache>
            </c:strRef>
          </c:tx>
          <c:spPr>
            <a:ln w="25400">
              <a:solidFill>
                <a:srgbClr val="13A538"/>
              </a:solidFill>
              <a:prstDash val="solid"/>
            </a:ln>
          </c:spPr>
          <c:marker>
            <c:symbol val="none"/>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II.30'!$O$8:$O$36</c:f>
              <c:numCache>
                <c:formatCode>0.00</c:formatCode>
                <c:ptCount val="29"/>
                <c:pt idx="0">
                  <c:v>1.6</c:v>
                </c:pt>
                <c:pt idx="1">
                  <c:v>2.2999999999999998</c:v>
                </c:pt>
                <c:pt idx="2">
                  <c:v>0.5</c:v>
                </c:pt>
                <c:pt idx="3">
                  <c:v>0.4</c:v>
                </c:pt>
                <c:pt idx="4">
                  <c:v>2.6</c:v>
                </c:pt>
                <c:pt idx="5">
                  <c:v>0.1</c:v>
                </c:pt>
                <c:pt idx="6">
                  <c:v>1.1000000000000001</c:v>
                </c:pt>
                <c:pt idx="7">
                  <c:v>4</c:v>
                </c:pt>
                <c:pt idx="8">
                  <c:v>4.2</c:v>
                </c:pt>
                <c:pt idx="9">
                  <c:v>2.0999999999999943</c:v>
                </c:pt>
                <c:pt idx="10">
                  <c:v>1.9000000000000057</c:v>
                </c:pt>
                <c:pt idx="11">
                  <c:v>0.29999999999999716</c:v>
                </c:pt>
                <c:pt idx="12">
                  <c:v>-1.4000000000000057</c:v>
                </c:pt>
                <c:pt idx="13">
                  <c:v>1.0999999999999943</c:v>
                </c:pt>
                <c:pt idx="14">
                  <c:v>0.79999999999999716</c:v>
                </c:pt>
                <c:pt idx="15">
                  <c:v>0.29999999999999716</c:v>
                </c:pt>
                <c:pt idx="16">
                  <c:v>0</c:v>
                </c:pt>
                <c:pt idx="17">
                  <c:v>-0.40000000000000568</c:v>
                </c:pt>
                <c:pt idx="18">
                  <c:v>-1.2000000000000028</c:v>
                </c:pt>
                <c:pt idx="19">
                  <c:v>-1.5</c:v>
                </c:pt>
                <c:pt idx="20">
                  <c:v>0.70000000000000284</c:v>
                </c:pt>
                <c:pt idx="21">
                  <c:v>-2.0999999999999943</c:v>
                </c:pt>
                <c:pt idx="22">
                  <c:v>-0.29999999999999716</c:v>
                </c:pt>
                <c:pt idx="23">
                  <c:v>9.9999999999994316E-2</c:v>
                </c:pt>
                <c:pt idx="24">
                  <c:v>-2.9000000000000057</c:v>
                </c:pt>
              </c:numCache>
            </c:numRef>
          </c:val>
          <c:smooth val="0"/>
        </c:ser>
        <c:ser>
          <c:idx val="5"/>
          <c:order val="3"/>
          <c:tx>
            <c:strRef>
              <c:f>'Graf II.30'!$Q$3</c:f>
              <c:strCache>
                <c:ptCount val="1"/>
                <c:pt idx="0">
                  <c:v>Unemployment rate (ILO)</c:v>
                </c:pt>
              </c:strCache>
            </c:strRef>
          </c:tx>
          <c:spPr>
            <a:ln w="25400">
              <a:solidFill>
                <a:srgbClr val="EB5D40"/>
              </a:solidFill>
              <a:prstDash val="solid"/>
            </a:ln>
          </c:spPr>
          <c:marker>
            <c:symbol val="none"/>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II.30'!$Q$8:$Q$40</c:f>
              <c:numCache>
                <c:formatCode>0.00</c:formatCode>
                <c:ptCount val="33"/>
                <c:pt idx="0">
                  <c:v>4.9109693929418601</c:v>
                </c:pt>
                <c:pt idx="1">
                  <c:v>4.5921359622541713</c:v>
                </c:pt>
                <c:pt idx="2">
                  <c:v>4.3799912373070429</c:v>
                </c:pt>
                <c:pt idx="3">
                  <c:v>4.318312189629661</c:v>
                </c:pt>
                <c:pt idx="4">
                  <c:v>4.4552869285078591</c:v>
                </c:pt>
                <c:pt idx="5">
                  <c:v>5.6468579221377899</c:v>
                </c:pt>
                <c:pt idx="6">
                  <c:v>6.6023484068536114</c:v>
                </c:pt>
                <c:pt idx="7">
                  <c:v>7.3865224504196361</c:v>
                </c:pt>
                <c:pt idx="8">
                  <c:v>7.3790649369553254</c:v>
                </c:pt>
                <c:pt idx="9">
                  <c:v>7.8709680029235329</c:v>
                </c:pt>
                <c:pt idx="10">
                  <c:v>7.4108169531771848</c:v>
                </c:pt>
                <c:pt idx="11">
                  <c:v>7.155729431007372</c:v>
                </c:pt>
                <c:pt idx="12">
                  <c:v>6.9971664585559727</c:v>
                </c:pt>
                <c:pt idx="13">
                  <c:v>6.9916633682484424</c:v>
                </c:pt>
                <c:pt idx="14">
                  <c:v>6.9911934290688116</c:v>
                </c:pt>
                <c:pt idx="15">
                  <c:v>6.624795118047345</c:v>
                </c:pt>
                <c:pt idx="16">
                  <c:v>6.5349964948531412</c:v>
                </c:pt>
                <c:pt idx="17">
                  <c:v>6.8991322396897523</c:v>
                </c:pt>
                <c:pt idx="18">
                  <c:v>6.945216365528637</c:v>
                </c:pt>
                <c:pt idx="19">
                  <c:v>7.0377514244647816</c:v>
                </c:pt>
                <c:pt idx="20">
                  <c:v>7.2737541020414973</c:v>
                </c:pt>
                <c:pt idx="21">
                  <c:v>7.261632589632339</c:v>
                </c:pt>
                <c:pt idx="22">
                  <c:v>7.017929300537288</c:v>
                </c:pt>
                <c:pt idx="23">
                  <c:v>7.0508206429072926</c:v>
                </c:pt>
                <c:pt idx="24">
                  <c:v>6.8360122003153405</c:v>
                </c:pt>
              </c:numCache>
            </c:numRef>
          </c:val>
          <c:smooth val="0"/>
        </c:ser>
        <c:ser>
          <c:idx val="1"/>
          <c:order val="4"/>
          <c:spPr>
            <a:ln w="25400">
              <a:solidFill>
                <a:srgbClr val="4085C6"/>
              </a:solidFill>
              <a:prstDash val="sysDash"/>
            </a:ln>
          </c:spPr>
          <c:marker>
            <c:symbol val="none"/>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II.30'!$L$8:$L$40</c:f>
              <c:numCache>
                <c:formatCode>General</c:formatCode>
                <c:ptCount val="33"/>
                <c:pt idx="24" formatCode="0.00">
                  <c:v>-1.784594963312558</c:v>
                </c:pt>
                <c:pt idx="25" formatCode="0.00">
                  <c:v>2.4588736233788433</c:v>
                </c:pt>
                <c:pt idx="26" formatCode="0.00">
                  <c:v>1.3415857940753284</c:v>
                </c:pt>
                <c:pt idx="27" formatCode="0.00">
                  <c:v>2.0097621191336179</c:v>
                </c:pt>
                <c:pt idx="28" formatCode="0.00">
                  <c:v>3.3203445889303129</c:v>
                </c:pt>
                <c:pt idx="29" formatCode="0.00">
                  <c:v>3.5682711247983834</c:v>
                </c:pt>
                <c:pt idx="30" formatCode="0.00">
                  <c:v>4.2097459495431089</c:v>
                </c:pt>
                <c:pt idx="31" formatCode="0.00">
                  <c:v>4.5624662392608206</c:v>
                </c:pt>
                <c:pt idx="32" formatCode="0.00">
                  <c:v>4.7506164726477174</c:v>
                </c:pt>
              </c:numCache>
            </c:numRef>
          </c:val>
          <c:smooth val="0"/>
        </c:ser>
        <c:ser>
          <c:idx val="4"/>
          <c:order val="5"/>
          <c:spPr>
            <a:ln w="25400">
              <a:solidFill>
                <a:srgbClr val="13A538"/>
              </a:solidFill>
              <a:prstDash val="sysDash"/>
            </a:ln>
          </c:spPr>
          <c:marker>
            <c:symbol val="none"/>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II.30'!$P$8:$P$40</c:f>
              <c:numCache>
                <c:formatCode>General</c:formatCode>
                <c:ptCount val="33"/>
                <c:pt idx="24" formatCode="0.00">
                  <c:v>-2.9</c:v>
                </c:pt>
                <c:pt idx="25" formatCode="0.00">
                  <c:v>2.2305927292382677</c:v>
                </c:pt>
                <c:pt idx="26" formatCode="0.00">
                  <c:v>0.90437025150356476</c:v>
                </c:pt>
                <c:pt idx="27" formatCode="0.00">
                  <c:v>0.98978018476516638</c:v>
                </c:pt>
                <c:pt idx="28" formatCode="0.00">
                  <c:v>1.7030223647152525</c:v>
                </c:pt>
                <c:pt idx="29" formatCode="0.00">
                  <c:v>1.3518055103494788</c:v>
                </c:pt>
                <c:pt idx="30" formatCode="0.00">
                  <c:v>1.8738615454384728</c:v>
                </c:pt>
                <c:pt idx="31" formatCode="0.00">
                  <c:v>2.3237910572667886</c:v>
                </c:pt>
                <c:pt idx="32" formatCode="0.00">
                  <c:v>2.7527532006065769</c:v>
                </c:pt>
              </c:numCache>
            </c:numRef>
          </c:val>
          <c:smooth val="0"/>
        </c:ser>
        <c:ser>
          <c:idx val="6"/>
          <c:order val="6"/>
          <c:spPr>
            <a:ln w="25400">
              <a:solidFill>
                <a:srgbClr val="EB5D40"/>
              </a:solidFill>
              <a:prstDash val="sysDash"/>
            </a:ln>
          </c:spPr>
          <c:marker>
            <c:symbol val="none"/>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II.30'!$R$8:$R$40</c:f>
              <c:numCache>
                <c:formatCode>0.0</c:formatCode>
                <c:ptCount val="33"/>
                <c:pt idx="24" formatCode="0.00">
                  <c:v>6.8360122003153405</c:v>
                </c:pt>
                <c:pt idx="25" formatCode="0.00">
                  <c:v>6.7894375</c:v>
                </c:pt>
                <c:pt idx="26" formatCode="0.00">
                  <c:v>6.7146768999999997</c:v>
                </c:pt>
                <c:pt idx="27" formatCode="0.00">
                  <c:v>6.7224814000000004</c:v>
                </c:pt>
                <c:pt idx="28" formatCode="0.00">
                  <c:v>6.7645593000000002</c:v>
                </c:pt>
                <c:pt idx="29" formatCode="0.00">
                  <c:v>6.7984996000000004</c:v>
                </c:pt>
                <c:pt idx="30" formatCode="0.00">
                  <c:v>6.7157416000000003</c:v>
                </c:pt>
                <c:pt idx="31" formatCode="0.00">
                  <c:v>6.5304016999999996</c:v>
                </c:pt>
                <c:pt idx="32" formatCode="0.00">
                  <c:v>6.4375663999999997</c:v>
                </c:pt>
              </c:numCache>
            </c:numRef>
          </c:val>
          <c:smooth val="0"/>
        </c:ser>
        <c:dLbls>
          <c:showLegendKey val="0"/>
          <c:showVal val="0"/>
          <c:showCatName val="0"/>
          <c:showSerName val="0"/>
          <c:showPercent val="0"/>
          <c:showBubbleSize val="0"/>
        </c:dLbls>
        <c:marker val="1"/>
        <c:smooth val="0"/>
        <c:axId val="140333440"/>
        <c:axId val="140334976"/>
      </c:lineChart>
      <c:lineChart>
        <c:grouping val="standard"/>
        <c:varyColors val="0"/>
        <c:ser>
          <c:idx val="2"/>
          <c:order val="1"/>
          <c:tx>
            <c:strRef>
              <c:f>'Graf II.30'!$M$3</c:f>
              <c:strCache>
                <c:ptCount val="1"/>
                <c:pt idx="0">
                  <c:v>Year-on-year employment growth</c:v>
                </c:pt>
              </c:strCache>
            </c:strRef>
          </c:tx>
          <c:spPr>
            <a:ln w="25400">
              <a:solidFill>
                <a:srgbClr val="660066"/>
              </a:solidFill>
              <a:prstDash val="solid"/>
            </a:ln>
          </c:spPr>
          <c:marker>
            <c:symbol val="none"/>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II.30'!$M$8:$M$40</c:f>
              <c:numCache>
                <c:formatCode>0.00</c:formatCode>
                <c:ptCount val="33"/>
                <c:pt idx="0">
                  <c:v>2.0647629035399184</c:v>
                </c:pt>
                <c:pt idx="1">
                  <c:v>1.8764811307135254</c:v>
                </c:pt>
                <c:pt idx="2">
                  <c:v>1.737123383955308</c:v>
                </c:pt>
                <c:pt idx="3">
                  <c:v>1.3445026112343328</c:v>
                </c:pt>
                <c:pt idx="4">
                  <c:v>1.2184755051981577</c:v>
                </c:pt>
                <c:pt idx="5">
                  <c:v>-0.26635068790952232</c:v>
                </c:pt>
                <c:pt idx="6">
                  <c:v>-1.3295556262437169</c:v>
                </c:pt>
                <c:pt idx="7">
                  <c:v>-2.0044127173183046</c:v>
                </c:pt>
                <c:pt idx="8">
                  <c:v>-2.2090860919892319</c:v>
                </c:pt>
                <c:pt idx="9">
                  <c:v>-2.3959973367863818</c:v>
                </c:pt>
                <c:pt idx="10">
                  <c:v>-1.3295037852299241</c:v>
                </c:pt>
                <c:pt idx="11">
                  <c:v>-0.35031193110804937</c:v>
                </c:pt>
                <c:pt idx="12">
                  <c:v>-0.25189329397704574</c:v>
                </c:pt>
                <c:pt idx="13">
                  <c:v>0.63508611502360868</c:v>
                </c:pt>
                <c:pt idx="14">
                  <c:v>0.49591140869593708</c:v>
                </c:pt>
                <c:pt idx="15">
                  <c:v>0.27144908203080576</c:v>
                </c:pt>
                <c:pt idx="16">
                  <c:v>-4.340175372719024E-2</c:v>
                </c:pt>
                <c:pt idx="17">
                  <c:v>5.095941143746785E-2</c:v>
                </c:pt>
                <c:pt idx="18">
                  <c:v>0.24154175943147393</c:v>
                </c:pt>
                <c:pt idx="19">
                  <c:v>0.51491068923581462</c:v>
                </c:pt>
                <c:pt idx="20">
                  <c:v>0.63740527672351277</c:v>
                </c:pt>
                <c:pt idx="21">
                  <c:v>1.0161902384695054</c:v>
                </c:pt>
                <c:pt idx="22">
                  <c:v>1.3268168031969951</c:v>
                </c:pt>
                <c:pt idx="23">
                  <c:v>0.67179162512545076</c:v>
                </c:pt>
                <c:pt idx="24">
                  <c:v>0.83548402712163572</c:v>
                </c:pt>
              </c:numCache>
            </c:numRef>
          </c:val>
          <c:smooth val="0"/>
        </c:ser>
        <c:ser>
          <c:idx val="7"/>
          <c:order val="7"/>
          <c:spPr>
            <a:ln w="25400">
              <a:solidFill>
                <a:srgbClr val="660066"/>
              </a:solidFill>
              <a:prstDash val="sysDash"/>
            </a:ln>
          </c:spPr>
          <c:marker>
            <c:symbol val="none"/>
          </c:marker>
          <c:cat>
            <c:numRef>
              <c:f>'Graf II.30'!$J$8:$J$40</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II.30'!$N$8:$N$40</c:f>
              <c:numCache>
                <c:formatCode>0.00</c:formatCode>
                <c:ptCount val="33"/>
                <c:pt idx="24">
                  <c:v>0.83548402712163572</c:v>
                </c:pt>
                <c:pt idx="25">
                  <c:v>0.60058035270336152</c:v>
                </c:pt>
                <c:pt idx="26">
                  <c:v>0.28150751112037131</c:v>
                </c:pt>
                <c:pt idx="27">
                  <c:v>0.61998840418042711</c:v>
                </c:pt>
                <c:pt idx="28">
                  <c:v>0.40352280817341768</c:v>
                </c:pt>
                <c:pt idx="29">
                  <c:v>0.30517871729784929</c:v>
                </c:pt>
                <c:pt idx="30">
                  <c:v>0.24479735284341775</c:v>
                </c:pt>
                <c:pt idx="31">
                  <c:v>0.37105252395459587</c:v>
                </c:pt>
                <c:pt idx="32">
                  <c:v>0.46448870655122487</c:v>
                </c:pt>
              </c:numCache>
            </c:numRef>
          </c:val>
          <c:smooth val="0"/>
        </c:ser>
        <c:dLbls>
          <c:showLegendKey val="0"/>
          <c:showVal val="0"/>
          <c:showCatName val="0"/>
          <c:showSerName val="0"/>
          <c:showPercent val="0"/>
          <c:showBubbleSize val="0"/>
        </c:dLbls>
        <c:marker val="1"/>
        <c:smooth val="0"/>
        <c:axId val="140336512"/>
        <c:axId val="140350592"/>
      </c:lineChart>
      <c:dateAx>
        <c:axId val="140333440"/>
        <c:scaling>
          <c:orientation val="minMax"/>
          <c:min val="39417"/>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334976"/>
        <c:crossesAt val="-5"/>
        <c:auto val="1"/>
        <c:lblOffset val="100"/>
        <c:baseTimeUnit val="months"/>
        <c:majorUnit val="2"/>
        <c:majorTimeUnit val="years"/>
        <c:minorUnit val="6"/>
        <c:minorTimeUnit val="months"/>
      </c:dateAx>
      <c:valAx>
        <c:axId val="140334976"/>
        <c:scaling>
          <c:orientation val="minMax"/>
          <c:max val="15"/>
          <c:min val="-5"/>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333440"/>
        <c:crosses val="autoZero"/>
        <c:crossBetween val="between"/>
        <c:majorUnit val="5"/>
      </c:valAx>
      <c:dateAx>
        <c:axId val="140336512"/>
        <c:scaling>
          <c:orientation val="minMax"/>
        </c:scaling>
        <c:delete val="1"/>
        <c:axPos val="b"/>
        <c:numFmt formatCode="m/d/yyyy" sourceLinked="1"/>
        <c:majorTickMark val="out"/>
        <c:minorTickMark val="none"/>
        <c:tickLblPos val="nextTo"/>
        <c:crossAx val="140350592"/>
        <c:crosses val="autoZero"/>
        <c:auto val="1"/>
        <c:lblOffset val="100"/>
        <c:baseTimeUnit val="months"/>
      </c:dateAx>
      <c:valAx>
        <c:axId val="140350592"/>
        <c:scaling>
          <c:orientation val="minMax"/>
          <c:max val="2.5"/>
          <c:min val="-2.5"/>
        </c:scaling>
        <c:delete val="0"/>
        <c:axPos val="r"/>
        <c:numFmt formatCode="0.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336512"/>
        <c:crosses val="max"/>
        <c:crossBetween val="between"/>
        <c:majorUnit val="1"/>
      </c:valAx>
      <c:spPr>
        <a:noFill/>
        <a:ln w="25400">
          <a:noFill/>
        </a:ln>
      </c:spPr>
    </c:plotArea>
    <c:legend>
      <c:legendPos val="r"/>
      <c:legendEntry>
        <c:idx val="3"/>
        <c:delete val="1"/>
      </c:legendEntry>
      <c:legendEntry>
        <c:idx val="4"/>
        <c:delete val="1"/>
      </c:legendEntry>
      <c:legendEntry>
        <c:idx val="5"/>
        <c:delete val="1"/>
      </c:legendEntry>
      <c:legendEntry>
        <c:idx val="7"/>
        <c:delete val="1"/>
      </c:legendEntry>
      <c:layout>
        <c:manualLayout>
          <c:xMode val="edge"/>
          <c:yMode val="edge"/>
          <c:x val="0.14173264674747466"/>
          <c:y val="0.76795580110497241"/>
          <c:w val="0.74278405610250597"/>
          <c:h val="0.2237569060773480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68910894358406E-2"/>
          <c:y val="4.7847071600934883E-2"/>
          <c:w val="0.84016456491281299"/>
          <c:h val="0.59569604143163857"/>
        </c:manualLayout>
      </c:layout>
      <c:lineChart>
        <c:grouping val="standard"/>
        <c:varyColors val="0"/>
        <c:ser>
          <c:idx val="0"/>
          <c:order val="0"/>
          <c:tx>
            <c:strRef>
              <c:f>'Graf II.31'!$K$4</c:f>
              <c:strCache>
                <c:ptCount val="1"/>
                <c:pt idx="0">
                  <c:v>Dluh / finanční aktiva</c:v>
                </c:pt>
              </c:strCache>
            </c:strRef>
          </c:tx>
          <c:spPr>
            <a:ln w="25400">
              <a:solidFill>
                <a:srgbClr val="4085C6"/>
              </a:solidFill>
              <a:prstDash val="solid"/>
            </a:ln>
          </c:spPr>
          <c:marker>
            <c:symbol val="none"/>
          </c:marker>
          <c:cat>
            <c:numRef>
              <c:f>'Graf II.31'!$J$8:$J$18</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'Graf II.31'!$K$8:$K$18</c:f>
              <c:numCache>
                <c:formatCode>0.00</c:formatCode>
                <c:ptCount val="11"/>
                <c:pt idx="0">
                  <c:v>14.990568303671479</c:v>
                </c:pt>
                <c:pt idx="1">
                  <c:v>17.663330656858133</c:v>
                </c:pt>
                <c:pt idx="2">
                  <c:v>20.83664758316678</c:v>
                </c:pt>
                <c:pt idx="3">
                  <c:v>24.146039972651799</c:v>
                </c:pt>
                <c:pt idx="4">
                  <c:v>28.189600728634119</c:v>
                </c:pt>
                <c:pt idx="5">
                  <c:v>30.894571476314013</c:v>
                </c:pt>
                <c:pt idx="6">
                  <c:v>31.367437673790604</c:v>
                </c:pt>
                <c:pt idx="7">
                  <c:v>30.942416369710312</c:v>
                </c:pt>
                <c:pt idx="8">
                  <c:v>31.377817471134932</c:v>
                </c:pt>
                <c:pt idx="9">
                  <c:v>31.013328289973501</c:v>
                </c:pt>
                <c:pt idx="10">
                  <c:v>30.87447406944106</c:v>
                </c:pt>
              </c:numCache>
            </c:numRef>
          </c:val>
          <c:smooth val="0"/>
        </c:ser>
        <c:ser>
          <c:idx val="1"/>
          <c:order val="1"/>
          <c:tx>
            <c:strRef>
              <c:f>'Graf II.31'!$L$4</c:f>
              <c:strCache>
                <c:ptCount val="1"/>
                <c:pt idx="0">
                  <c:v>Dluh / hrubý disponibilní důchod</c:v>
                </c:pt>
              </c:strCache>
            </c:strRef>
          </c:tx>
          <c:spPr>
            <a:ln w="25400">
              <a:solidFill>
                <a:srgbClr val="EB5D40"/>
              </a:solidFill>
              <a:prstDash val="solid"/>
            </a:ln>
          </c:spPr>
          <c:marker>
            <c:symbol val="none"/>
          </c:marker>
          <c:cat>
            <c:numRef>
              <c:f>'Graf II.31'!$J$8:$J$18</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'Graf II.31'!$L$8:$L$18</c:f>
              <c:numCache>
                <c:formatCode>0.00</c:formatCode>
                <c:ptCount val="11"/>
                <c:pt idx="0">
                  <c:v>20.041247778901155</c:v>
                </c:pt>
                <c:pt idx="1">
                  <c:v>26.428255946830809</c:v>
                </c:pt>
                <c:pt idx="2">
                  <c:v>31.86326885163172</c:v>
                </c:pt>
                <c:pt idx="3">
                  <c:v>37.065204381886218</c:v>
                </c:pt>
                <c:pt idx="4">
                  <c:v>45.913424162583013</c:v>
                </c:pt>
                <c:pt idx="5">
                  <c:v>50.023501321702483</c:v>
                </c:pt>
                <c:pt idx="6">
                  <c:v>51.441625033495676</c:v>
                </c:pt>
                <c:pt idx="7">
                  <c:v>53.462483680756392</c:v>
                </c:pt>
                <c:pt idx="8">
                  <c:v>56.890555511421667</c:v>
                </c:pt>
                <c:pt idx="9">
                  <c:v>58.355402060107323</c:v>
                </c:pt>
                <c:pt idx="10">
                  <c:v>61.509915536618152</c:v>
                </c:pt>
              </c:numCache>
            </c:numRef>
          </c:val>
          <c:smooth val="0"/>
        </c:ser>
        <c:ser>
          <c:idx val="2"/>
          <c:order val="2"/>
          <c:tx>
            <c:strRef>
              <c:f>'Graf II.31'!$M$4</c:f>
              <c:strCache>
                <c:ptCount val="1"/>
                <c:pt idx="0">
                  <c:v>Dluh / HDP</c:v>
                </c:pt>
              </c:strCache>
            </c:strRef>
          </c:tx>
          <c:spPr>
            <a:ln w="25400">
              <a:solidFill>
                <a:srgbClr val="13A538"/>
              </a:solidFill>
              <a:prstDash val="solid"/>
            </a:ln>
          </c:spPr>
          <c:marker>
            <c:symbol val="none"/>
          </c:marker>
          <c:cat>
            <c:numRef>
              <c:f>'Graf II.31'!$J$8:$J$18</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'Graf II.31'!$M$8:$M$18</c:f>
              <c:numCache>
                <c:formatCode>0.00</c:formatCode>
                <c:ptCount val="11"/>
                <c:pt idx="0">
                  <c:v>11.098032928004727</c:v>
                </c:pt>
                <c:pt idx="1">
                  <c:v>14.156457865908864</c:v>
                </c:pt>
                <c:pt idx="2">
                  <c:v>16.939522267892489</c:v>
                </c:pt>
                <c:pt idx="3">
                  <c:v>19.582807248943283</c:v>
                </c:pt>
                <c:pt idx="4">
                  <c:v>23.703691366697672</c:v>
                </c:pt>
                <c:pt idx="5">
                  <c:v>26.327359525788697</c:v>
                </c:pt>
                <c:pt idx="6">
                  <c:v>28.701357469674608</c:v>
                </c:pt>
                <c:pt idx="7">
                  <c:v>29.674112607099147</c:v>
                </c:pt>
                <c:pt idx="8">
                  <c:v>31.279664361650795</c:v>
                </c:pt>
                <c:pt idx="9">
                  <c:v>32.338451861749576</c:v>
                </c:pt>
                <c:pt idx="10">
                  <c:v>33.147835356276616</c:v>
                </c:pt>
              </c:numCache>
            </c:numRef>
          </c:val>
          <c:smooth val="0"/>
        </c:ser>
        <c:ser>
          <c:idx val="3"/>
          <c:order val="3"/>
          <c:tx>
            <c:strRef>
              <c:f>'Graf II.31'!$O$4</c:f>
              <c:strCache>
                <c:ptCount val="1"/>
                <c:pt idx="0">
                  <c:v>Čistá finanční aktiva / HDP</c:v>
                </c:pt>
              </c:strCache>
            </c:strRef>
          </c:tx>
          <c:spPr>
            <a:ln w="25400">
              <a:solidFill>
                <a:srgbClr val="FFDD00"/>
              </a:solidFill>
              <a:prstDash val="solid"/>
            </a:ln>
          </c:spPr>
          <c:marker>
            <c:symbol val="none"/>
          </c:marker>
          <c:cat>
            <c:numRef>
              <c:f>'Graf II.31'!$J$8:$J$18</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'Graf II.31'!$O$8:$O$18</c:f>
              <c:numCache>
                <c:formatCode>0.00</c:formatCode>
                <c:ptCount val="11"/>
                <c:pt idx="0">
                  <c:v>59.295779520681279</c:v>
                </c:pt>
                <c:pt idx="1">
                  <c:v>62.856397644112391</c:v>
                </c:pt>
                <c:pt idx="2">
                  <c:v>61.343955307606791</c:v>
                </c:pt>
                <c:pt idx="3">
                  <c:v>58.890878390168346</c:v>
                </c:pt>
                <c:pt idx="4">
                  <c:v>57.840813002225488</c:v>
                </c:pt>
                <c:pt idx="5">
                  <c:v>55.72905284804559</c:v>
                </c:pt>
                <c:pt idx="6">
                  <c:v>59.629516419219151</c:v>
                </c:pt>
                <c:pt idx="7">
                  <c:v>62.965722998353947</c:v>
                </c:pt>
                <c:pt idx="8">
                  <c:v>64.932974595131398</c:v>
                </c:pt>
                <c:pt idx="9">
                  <c:v>68.170336672017982</c:v>
                </c:pt>
                <c:pt idx="10">
                  <c:v>71.172002533614162</c:v>
                </c:pt>
              </c:numCache>
            </c:numRef>
          </c:val>
          <c:smooth val="0"/>
        </c:ser>
        <c:dLbls>
          <c:showLegendKey val="0"/>
          <c:showVal val="0"/>
          <c:showCatName val="0"/>
          <c:showSerName val="0"/>
          <c:showPercent val="0"/>
          <c:showBubbleSize val="0"/>
        </c:dLbls>
        <c:marker val="1"/>
        <c:smooth val="0"/>
        <c:axId val="140492800"/>
        <c:axId val="140494336"/>
      </c:lineChart>
      <c:lineChart>
        <c:grouping val="standard"/>
        <c:varyColors val="0"/>
        <c:ser>
          <c:idx val="4"/>
          <c:order val="4"/>
          <c:tx>
            <c:strRef>
              <c:f>'Graf II.31'!$N$4</c:f>
              <c:strCache>
                <c:ptCount val="1"/>
                <c:pt idx="0">
                  <c:v>Čisté placené úroky / hrubý disponibilní důchod (p.o.)</c:v>
                </c:pt>
              </c:strCache>
            </c:strRef>
          </c:tx>
          <c:spPr>
            <a:ln w="25400">
              <a:solidFill>
                <a:srgbClr val="6C2379"/>
              </a:solidFill>
              <a:prstDash val="solid"/>
            </a:ln>
          </c:spPr>
          <c:marker>
            <c:symbol val="none"/>
          </c:marker>
          <c:val>
            <c:numRef>
              <c:f>'Graf II.31'!$N$8:$N$18</c:f>
              <c:numCache>
                <c:formatCode>0.00</c:formatCode>
                <c:ptCount val="11"/>
                <c:pt idx="0">
                  <c:v>0.12763970669738978</c:v>
                </c:pt>
                <c:pt idx="1">
                  <c:v>0.3451363868991586</c:v>
                </c:pt>
                <c:pt idx="2">
                  <c:v>0.52236969347951268</c:v>
                </c:pt>
                <c:pt idx="3">
                  <c:v>0.70129764036646713</c:v>
                </c:pt>
                <c:pt idx="4">
                  <c:v>0.8908282096004283</c:v>
                </c:pt>
                <c:pt idx="5">
                  <c:v>1.1950635868744133</c:v>
                </c:pt>
                <c:pt idx="6">
                  <c:v>1.5505178120675958</c:v>
                </c:pt>
                <c:pt idx="7">
                  <c:v>2.0179989078522951</c:v>
                </c:pt>
                <c:pt idx="8">
                  <c:v>2.0407299248545208</c:v>
                </c:pt>
                <c:pt idx="9">
                  <c:v>1.9988054087862042</c:v>
                </c:pt>
                <c:pt idx="10">
                  <c:v>1.9828206507665154</c:v>
                </c:pt>
              </c:numCache>
            </c:numRef>
          </c:val>
          <c:smooth val="0"/>
        </c:ser>
        <c:dLbls>
          <c:showLegendKey val="0"/>
          <c:showVal val="0"/>
          <c:showCatName val="0"/>
          <c:showSerName val="0"/>
          <c:showPercent val="0"/>
          <c:showBubbleSize val="0"/>
        </c:dLbls>
        <c:marker val="1"/>
        <c:smooth val="0"/>
        <c:axId val="140495872"/>
        <c:axId val="138486528"/>
      </c:lineChart>
      <c:catAx>
        <c:axId val="14049280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494336"/>
        <c:crosses val="autoZero"/>
        <c:auto val="1"/>
        <c:lblAlgn val="ctr"/>
        <c:lblOffset val="100"/>
        <c:tickLblSkip val="2"/>
        <c:tickMarkSkip val="1"/>
        <c:noMultiLvlLbl val="0"/>
      </c:catAx>
      <c:valAx>
        <c:axId val="140494336"/>
        <c:scaling>
          <c:orientation val="minMax"/>
          <c:max val="80"/>
          <c:min val="0"/>
        </c:scaling>
        <c:delete val="0"/>
        <c:axPos val="l"/>
        <c:numFmt formatCode="General"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492800"/>
        <c:crosses val="autoZero"/>
        <c:crossBetween val="between"/>
        <c:majorUnit val="20"/>
      </c:valAx>
      <c:catAx>
        <c:axId val="140495872"/>
        <c:scaling>
          <c:orientation val="minMax"/>
        </c:scaling>
        <c:delete val="1"/>
        <c:axPos val="b"/>
        <c:majorTickMark val="out"/>
        <c:minorTickMark val="none"/>
        <c:tickLblPos val="nextTo"/>
        <c:crossAx val="138486528"/>
        <c:crosses val="autoZero"/>
        <c:auto val="1"/>
        <c:lblAlgn val="ctr"/>
        <c:lblOffset val="100"/>
        <c:noMultiLvlLbl val="0"/>
      </c:catAx>
      <c:valAx>
        <c:axId val="138486528"/>
        <c:scaling>
          <c:orientation val="minMax"/>
          <c:max val="3"/>
          <c:min val="0"/>
        </c:scaling>
        <c:delete val="0"/>
        <c:axPos val="r"/>
        <c:numFmt formatCode="General"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495872"/>
        <c:crosses val="max"/>
        <c:crossBetween val="between"/>
        <c:majorUnit val="1"/>
      </c:valAx>
      <c:spPr>
        <a:noFill/>
        <a:ln w="25400">
          <a:noFill/>
        </a:ln>
      </c:spPr>
    </c:plotArea>
    <c:legend>
      <c:legendPos val="r"/>
      <c:layout>
        <c:manualLayout>
          <c:xMode val="edge"/>
          <c:yMode val="edge"/>
          <c:x val="4.4619536939019794E-2"/>
          <c:y val="0.72656434774868706"/>
          <c:w val="0.92651156114552868"/>
          <c:h val="0.2630215022316035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28" footer="0.49212598450000028"/>
    <c:pageSetup paperSize="9" orientation="landscape"/>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4.4270945920170897E-2"/>
          <c:w val="0.81889973676318684"/>
          <c:h val="0.60937654972470534"/>
        </c:manualLayout>
      </c:layout>
      <c:lineChart>
        <c:grouping val="standard"/>
        <c:varyColors val="0"/>
        <c:ser>
          <c:idx val="0"/>
          <c:order val="0"/>
          <c:tx>
            <c:strRef>
              <c:f>'Graf II.31'!$K$3</c:f>
              <c:strCache>
                <c:ptCount val="1"/>
                <c:pt idx="0">
                  <c:v>Debt / financial assets</c:v>
                </c:pt>
              </c:strCache>
            </c:strRef>
          </c:tx>
          <c:spPr>
            <a:ln w="25400">
              <a:solidFill>
                <a:srgbClr val="4085C6"/>
              </a:solidFill>
              <a:prstDash val="solid"/>
            </a:ln>
          </c:spPr>
          <c:marker>
            <c:symbol val="none"/>
          </c:marker>
          <c:cat>
            <c:numRef>
              <c:f>'Graf II.31'!$J$8:$J$18</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'Graf II.31'!$K$8:$K$18</c:f>
              <c:numCache>
                <c:formatCode>0.00</c:formatCode>
                <c:ptCount val="11"/>
                <c:pt idx="0">
                  <c:v>14.990568303671479</c:v>
                </c:pt>
                <c:pt idx="1">
                  <c:v>17.663330656858133</c:v>
                </c:pt>
                <c:pt idx="2">
                  <c:v>20.83664758316678</c:v>
                </c:pt>
                <c:pt idx="3">
                  <c:v>24.146039972651799</c:v>
                </c:pt>
                <c:pt idx="4">
                  <c:v>28.189600728634119</c:v>
                </c:pt>
                <c:pt idx="5">
                  <c:v>30.894571476314013</c:v>
                </c:pt>
                <c:pt idx="6">
                  <c:v>31.367437673790604</c:v>
                </c:pt>
                <c:pt idx="7">
                  <c:v>30.942416369710312</c:v>
                </c:pt>
                <c:pt idx="8">
                  <c:v>31.377817471134932</c:v>
                </c:pt>
                <c:pt idx="9">
                  <c:v>31.013328289973501</c:v>
                </c:pt>
                <c:pt idx="10">
                  <c:v>30.87447406944106</c:v>
                </c:pt>
              </c:numCache>
            </c:numRef>
          </c:val>
          <c:smooth val="0"/>
        </c:ser>
        <c:ser>
          <c:idx val="1"/>
          <c:order val="1"/>
          <c:tx>
            <c:strRef>
              <c:f>'Graf II.31'!$L$3</c:f>
              <c:strCache>
                <c:ptCount val="1"/>
                <c:pt idx="0">
                  <c:v>Debt / gross disposable income</c:v>
                </c:pt>
              </c:strCache>
            </c:strRef>
          </c:tx>
          <c:spPr>
            <a:ln w="25400">
              <a:solidFill>
                <a:srgbClr val="EB5D40"/>
              </a:solidFill>
              <a:prstDash val="solid"/>
            </a:ln>
          </c:spPr>
          <c:marker>
            <c:symbol val="none"/>
          </c:marker>
          <c:cat>
            <c:numRef>
              <c:f>'Graf II.31'!$J$8:$J$18</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'Graf II.31'!$L$8:$L$18</c:f>
              <c:numCache>
                <c:formatCode>0.00</c:formatCode>
                <c:ptCount val="11"/>
                <c:pt idx="0">
                  <c:v>20.041247778901155</c:v>
                </c:pt>
                <c:pt idx="1">
                  <c:v>26.428255946830809</c:v>
                </c:pt>
                <c:pt idx="2">
                  <c:v>31.86326885163172</c:v>
                </c:pt>
                <c:pt idx="3">
                  <c:v>37.065204381886218</c:v>
                </c:pt>
                <c:pt idx="4">
                  <c:v>45.913424162583013</c:v>
                </c:pt>
                <c:pt idx="5">
                  <c:v>50.023501321702483</c:v>
                </c:pt>
                <c:pt idx="6">
                  <c:v>51.441625033495676</c:v>
                </c:pt>
                <c:pt idx="7">
                  <c:v>53.462483680756392</c:v>
                </c:pt>
                <c:pt idx="8">
                  <c:v>56.890555511421667</c:v>
                </c:pt>
                <c:pt idx="9">
                  <c:v>58.355402060107323</c:v>
                </c:pt>
                <c:pt idx="10">
                  <c:v>61.509915536618152</c:v>
                </c:pt>
              </c:numCache>
            </c:numRef>
          </c:val>
          <c:smooth val="0"/>
        </c:ser>
        <c:ser>
          <c:idx val="2"/>
          <c:order val="2"/>
          <c:tx>
            <c:strRef>
              <c:f>'Graf II.31'!$M$3</c:f>
              <c:strCache>
                <c:ptCount val="1"/>
                <c:pt idx="0">
                  <c:v>Debt / GDP</c:v>
                </c:pt>
              </c:strCache>
            </c:strRef>
          </c:tx>
          <c:spPr>
            <a:ln w="25400">
              <a:solidFill>
                <a:srgbClr val="13A538"/>
              </a:solidFill>
              <a:prstDash val="solid"/>
            </a:ln>
          </c:spPr>
          <c:marker>
            <c:symbol val="none"/>
          </c:marker>
          <c:cat>
            <c:numRef>
              <c:f>'Graf II.31'!$J$8:$J$18</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'Graf II.31'!$M$8:$M$18</c:f>
              <c:numCache>
                <c:formatCode>0.00</c:formatCode>
                <c:ptCount val="11"/>
                <c:pt idx="0">
                  <c:v>11.098032928004727</c:v>
                </c:pt>
                <c:pt idx="1">
                  <c:v>14.156457865908864</c:v>
                </c:pt>
                <c:pt idx="2">
                  <c:v>16.939522267892489</c:v>
                </c:pt>
                <c:pt idx="3">
                  <c:v>19.582807248943283</c:v>
                </c:pt>
                <c:pt idx="4">
                  <c:v>23.703691366697672</c:v>
                </c:pt>
                <c:pt idx="5">
                  <c:v>26.327359525788697</c:v>
                </c:pt>
                <c:pt idx="6">
                  <c:v>28.701357469674608</c:v>
                </c:pt>
                <c:pt idx="7">
                  <c:v>29.674112607099147</c:v>
                </c:pt>
                <c:pt idx="8">
                  <c:v>31.279664361650795</c:v>
                </c:pt>
                <c:pt idx="9">
                  <c:v>32.338451861749576</c:v>
                </c:pt>
                <c:pt idx="10">
                  <c:v>33.147835356276616</c:v>
                </c:pt>
              </c:numCache>
            </c:numRef>
          </c:val>
          <c:smooth val="0"/>
        </c:ser>
        <c:ser>
          <c:idx val="3"/>
          <c:order val="3"/>
          <c:tx>
            <c:strRef>
              <c:f>'Graf II.31'!$O$3</c:f>
              <c:strCache>
                <c:ptCount val="1"/>
                <c:pt idx="0">
                  <c:v>Net financial assets / GDP</c:v>
                </c:pt>
              </c:strCache>
            </c:strRef>
          </c:tx>
          <c:spPr>
            <a:ln w="25400">
              <a:solidFill>
                <a:srgbClr val="FFDD00"/>
              </a:solidFill>
              <a:prstDash val="solid"/>
            </a:ln>
          </c:spPr>
          <c:marker>
            <c:symbol val="none"/>
          </c:marker>
          <c:cat>
            <c:numRef>
              <c:f>'Graf II.31'!$J$8:$J$18</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'Graf II.31'!$O$8:$O$18</c:f>
              <c:numCache>
                <c:formatCode>0.00</c:formatCode>
                <c:ptCount val="11"/>
                <c:pt idx="0">
                  <c:v>59.295779520681279</c:v>
                </c:pt>
                <c:pt idx="1">
                  <c:v>62.856397644112391</c:v>
                </c:pt>
                <c:pt idx="2">
                  <c:v>61.343955307606791</c:v>
                </c:pt>
                <c:pt idx="3">
                  <c:v>58.890878390168346</c:v>
                </c:pt>
                <c:pt idx="4">
                  <c:v>57.840813002225488</c:v>
                </c:pt>
                <c:pt idx="5">
                  <c:v>55.72905284804559</c:v>
                </c:pt>
                <c:pt idx="6">
                  <c:v>59.629516419219151</c:v>
                </c:pt>
                <c:pt idx="7">
                  <c:v>62.965722998353947</c:v>
                </c:pt>
                <c:pt idx="8">
                  <c:v>64.932974595131398</c:v>
                </c:pt>
                <c:pt idx="9">
                  <c:v>68.170336672017982</c:v>
                </c:pt>
                <c:pt idx="10">
                  <c:v>71.172002533614162</c:v>
                </c:pt>
              </c:numCache>
            </c:numRef>
          </c:val>
          <c:smooth val="0"/>
        </c:ser>
        <c:dLbls>
          <c:showLegendKey val="0"/>
          <c:showVal val="0"/>
          <c:showCatName val="0"/>
          <c:showSerName val="0"/>
          <c:showPercent val="0"/>
          <c:showBubbleSize val="0"/>
        </c:dLbls>
        <c:marker val="1"/>
        <c:smooth val="0"/>
        <c:axId val="138531584"/>
        <c:axId val="138533120"/>
      </c:lineChart>
      <c:lineChart>
        <c:grouping val="standard"/>
        <c:varyColors val="0"/>
        <c:ser>
          <c:idx val="4"/>
          <c:order val="4"/>
          <c:tx>
            <c:strRef>
              <c:f>'Graf II.31'!$N$3</c:f>
              <c:strCache>
                <c:ptCount val="1"/>
                <c:pt idx="0">
                  <c:v>Net interest / gross disposable income (right-hand scale)</c:v>
                </c:pt>
              </c:strCache>
            </c:strRef>
          </c:tx>
          <c:spPr>
            <a:ln w="25400">
              <a:solidFill>
                <a:srgbClr val="6C2379"/>
              </a:solidFill>
              <a:prstDash val="solid"/>
            </a:ln>
          </c:spPr>
          <c:marker>
            <c:symbol val="none"/>
          </c:marker>
          <c:val>
            <c:numRef>
              <c:f>'Graf II.31'!$N$8:$N$18</c:f>
              <c:numCache>
                <c:formatCode>0.00</c:formatCode>
                <c:ptCount val="11"/>
                <c:pt idx="0">
                  <c:v>0.12763970669738978</c:v>
                </c:pt>
                <c:pt idx="1">
                  <c:v>0.3451363868991586</c:v>
                </c:pt>
                <c:pt idx="2">
                  <c:v>0.52236969347951268</c:v>
                </c:pt>
                <c:pt idx="3">
                  <c:v>0.70129764036646713</c:v>
                </c:pt>
                <c:pt idx="4">
                  <c:v>0.8908282096004283</c:v>
                </c:pt>
                <c:pt idx="5">
                  <c:v>1.1950635868744133</c:v>
                </c:pt>
                <c:pt idx="6">
                  <c:v>1.5505178120675958</c:v>
                </c:pt>
                <c:pt idx="7">
                  <c:v>2.0179989078522951</c:v>
                </c:pt>
                <c:pt idx="8">
                  <c:v>2.0407299248545208</c:v>
                </c:pt>
                <c:pt idx="9">
                  <c:v>1.9988054087862042</c:v>
                </c:pt>
                <c:pt idx="10">
                  <c:v>1.9828206507665154</c:v>
                </c:pt>
              </c:numCache>
            </c:numRef>
          </c:val>
          <c:smooth val="0"/>
        </c:ser>
        <c:dLbls>
          <c:showLegendKey val="0"/>
          <c:showVal val="0"/>
          <c:showCatName val="0"/>
          <c:showSerName val="0"/>
          <c:showPercent val="0"/>
          <c:showBubbleSize val="0"/>
        </c:dLbls>
        <c:marker val="1"/>
        <c:smooth val="0"/>
        <c:axId val="140374016"/>
        <c:axId val="140375552"/>
      </c:lineChart>
      <c:catAx>
        <c:axId val="13853158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8533120"/>
        <c:crosses val="autoZero"/>
        <c:auto val="1"/>
        <c:lblAlgn val="ctr"/>
        <c:lblOffset val="100"/>
        <c:tickLblSkip val="2"/>
        <c:tickMarkSkip val="1"/>
        <c:noMultiLvlLbl val="0"/>
      </c:catAx>
      <c:valAx>
        <c:axId val="138533120"/>
        <c:scaling>
          <c:orientation val="minMax"/>
          <c:max val="80"/>
          <c:min val="0"/>
        </c:scaling>
        <c:delete val="0"/>
        <c:axPos val="l"/>
        <c:numFmt formatCode="General"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8531584"/>
        <c:crosses val="autoZero"/>
        <c:crossBetween val="between"/>
        <c:majorUnit val="20"/>
      </c:valAx>
      <c:catAx>
        <c:axId val="140374016"/>
        <c:scaling>
          <c:orientation val="minMax"/>
        </c:scaling>
        <c:delete val="1"/>
        <c:axPos val="b"/>
        <c:majorTickMark val="out"/>
        <c:minorTickMark val="none"/>
        <c:tickLblPos val="nextTo"/>
        <c:crossAx val="140375552"/>
        <c:crosses val="autoZero"/>
        <c:auto val="1"/>
        <c:lblAlgn val="ctr"/>
        <c:lblOffset val="100"/>
        <c:noMultiLvlLbl val="0"/>
      </c:catAx>
      <c:valAx>
        <c:axId val="140375552"/>
        <c:scaling>
          <c:orientation val="minMax"/>
          <c:max val="3"/>
          <c:min val="0"/>
        </c:scaling>
        <c:delete val="0"/>
        <c:axPos val="r"/>
        <c:numFmt formatCode="General"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374016"/>
        <c:crosses val="max"/>
        <c:crossBetween val="between"/>
        <c:majorUnit val="1"/>
      </c:valAx>
      <c:spPr>
        <a:noFill/>
        <a:ln w="25400">
          <a:noFill/>
        </a:ln>
      </c:spPr>
    </c:plotArea>
    <c:legend>
      <c:legendPos val="r"/>
      <c:layout>
        <c:manualLayout>
          <c:xMode val="edge"/>
          <c:yMode val="edge"/>
          <c:x val="6.0367608799850314E-2"/>
          <c:y val="0.72656434774868706"/>
          <c:w val="0.90026477471081112"/>
          <c:h val="0.2630215022316035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28" footer="0.49212598450000028"/>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5.6291390728476824E-2"/>
          <c:w val="0.86089459505873489"/>
          <c:h val="0.76821192052980136"/>
        </c:manualLayout>
      </c:layout>
      <c:lineChart>
        <c:grouping val="standard"/>
        <c:varyColors val="0"/>
        <c:ser>
          <c:idx val="0"/>
          <c:order val="0"/>
          <c:tx>
            <c:strRef>
              <c:f>'Graf II.32'!$K$4</c:f>
              <c:strCache>
                <c:ptCount val="1"/>
                <c:pt idx="0">
                  <c:v>Základní scénář</c:v>
                </c:pt>
              </c:strCache>
            </c:strRef>
          </c:tx>
          <c:spPr>
            <a:ln w="25400">
              <a:solidFill>
                <a:srgbClr val="4085C6"/>
              </a:solidFill>
              <a:prstDash val="solid"/>
            </a:ln>
          </c:spPr>
          <c:marker>
            <c:symbol val="none"/>
          </c:marker>
          <c:cat>
            <c:numRef>
              <c:f>'Graf II.32'!$J$5:$J$29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II.32'!$K$5:$K$29</c:f>
              <c:numCache>
                <c:formatCode>0.00</c:formatCode>
                <c:ptCount val="25"/>
                <c:pt idx="0">
                  <c:v>6.5688266461416234</c:v>
                </c:pt>
                <c:pt idx="1">
                  <c:v>6.25903567590953</c:v>
                </c:pt>
                <c:pt idx="2">
                  <c:v>4.8090593099529899</c:v>
                </c:pt>
                <c:pt idx="3">
                  <c:v>5.0151364937488285</c:v>
                </c:pt>
                <c:pt idx="4">
                  <c:v>4.7892566472645948</c:v>
                </c:pt>
                <c:pt idx="5">
                  <c:v>4.199413040019806</c:v>
                </c:pt>
                <c:pt idx="6">
                  <c:v>3.7761303307333405</c:v>
                </c:pt>
                <c:pt idx="7">
                  <c:v>3.5697211288053587</c:v>
                </c:pt>
                <c:pt idx="8">
                  <c:v>3.359167108883776</c:v>
                </c:pt>
                <c:pt idx="9">
                  <c:v>3.6300903916010707</c:v>
                </c:pt>
                <c:pt idx="10">
                  <c:v>4.0103711144907628</c:v>
                </c:pt>
                <c:pt idx="11">
                  <c:v>4.5339493922351926</c:v>
                </c:pt>
                <c:pt idx="12">
                  <c:v>4.8049568224764139</c:v>
                </c:pt>
                <c:pt idx="13">
                  <c:v>4.7157191009776778</c:v>
                </c:pt>
                <c:pt idx="14">
                  <c:v>4.7267226794778461</c:v>
                </c:pt>
                <c:pt idx="15">
                  <c:v>4.4209696396092069</c:v>
                </c:pt>
                <c:pt idx="16">
                  <c:v>4.8829444160325641</c:v>
                </c:pt>
                <c:pt idx="17">
                  <c:v>4.7880545043536893</c:v>
                </c:pt>
                <c:pt idx="18">
                  <c:v>5.3717609853869197</c:v>
                </c:pt>
                <c:pt idx="19">
                  <c:v>6.1890606840764306</c:v>
                </c:pt>
                <c:pt idx="20">
                  <c:v>6.3446899290211523</c:v>
                </c:pt>
                <c:pt idx="21">
                  <c:v>5.9883672022180257</c:v>
                </c:pt>
                <c:pt idx="22">
                  <c:v>6.7012066016040484</c:v>
                </c:pt>
                <c:pt idx="23">
                  <c:v>7.2044023980697647</c:v>
                </c:pt>
                <c:pt idx="24">
                  <c:v>7.1020200976588121</c:v>
                </c:pt>
              </c:numCache>
            </c:numRef>
          </c:val>
          <c:smooth val="0"/>
        </c:ser>
        <c:ser>
          <c:idx val="1"/>
          <c:order val="1"/>
          <c:tx>
            <c:strRef>
              <c:f>'Graf II.32'!$L$4</c:f>
              <c:strCache>
                <c:ptCount val="1"/>
                <c:pt idx="0">
                  <c:v>Evropa v deflaci</c:v>
                </c:pt>
              </c:strCache>
            </c:strRef>
          </c:tx>
          <c:spPr>
            <a:ln w="25400">
              <a:solidFill>
                <a:srgbClr val="EB5D40"/>
              </a:solidFill>
              <a:prstDash val="solid"/>
            </a:ln>
          </c:spPr>
          <c:marker>
            <c:symbol val="none"/>
          </c:marker>
          <c:cat>
            <c:numRef>
              <c:f>'Graf II.32'!$J$5:$J$29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II.32'!$L$5:$L$29</c:f>
              <c:numCache>
                <c:formatCode>0.00</c:formatCode>
                <c:ptCount val="25"/>
                <c:pt idx="12">
                  <c:v>4.8049568224764139</c:v>
                </c:pt>
                <c:pt idx="13">
                  <c:v>1.4846871304150522</c:v>
                </c:pt>
                <c:pt idx="14">
                  <c:v>-1.2805173495333277</c:v>
                </c:pt>
                <c:pt idx="15">
                  <c:v>-2.639184349137913</c:v>
                </c:pt>
                <c:pt idx="16">
                  <c:v>-3.9235231694360606</c:v>
                </c:pt>
                <c:pt idx="17">
                  <c:v>-4.3973678146533075</c:v>
                </c:pt>
                <c:pt idx="18">
                  <c:v>-4.6086287331702724</c:v>
                </c:pt>
                <c:pt idx="19">
                  <c:v>-4.9201809372299561</c:v>
                </c:pt>
                <c:pt idx="20">
                  <c:v>-4.4785805605213387</c:v>
                </c:pt>
                <c:pt idx="21">
                  <c:v>-4.3274834790143597</c:v>
                </c:pt>
                <c:pt idx="22">
                  <c:v>-3.6318986908014272</c:v>
                </c:pt>
                <c:pt idx="23">
                  <c:v>-2.8509039865001085</c:v>
                </c:pt>
                <c:pt idx="24">
                  <c:v>-1.570169300765889</c:v>
                </c:pt>
              </c:numCache>
            </c:numRef>
          </c:val>
          <c:smooth val="0"/>
        </c:ser>
        <c:dLbls>
          <c:showLegendKey val="0"/>
          <c:showVal val="0"/>
          <c:showCatName val="0"/>
          <c:showSerName val="0"/>
          <c:showPercent val="0"/>
          <c:showBubbleSize val="0"/>
        </c:dLbls>
        <c:marker val="1"/>
        <c:smooth val="0"/>
        <c:axId val="142023296"/>
        <c:axId val="142029184"/>
      </c:lineChart>
      <c:dateAx>
        <c:axId val="14202329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2029184"/>
        <c:crosses val="autoZero"/>
        <c:auto val="1"/>
        <c:lblOffset val="100"/>
        <c:baseTimeUnit val="months"/>
        <c:majorUnit val="1"/>
        <c:majorTimeUnit val="years"/>
        <c:minorUnit val="6"/>
        <c:minorTimeUnit val="months"/>
      </c:dateAx>
      <c:valAx>
        <c:axId val="142029184"/>
        <c:scaling>
          <c:orientation val="minMax"/>
          <c:min val="-5"/>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2023296"/>
        <c:crosses val="autoZero"/>
        <c:crossBetween val="between"/>
        <c:majorUnit val="4"/>
      </c:valAx>
      <c:spPr>
        <a:noFill/>
        <a:ln w="25400">
          <a:noFill/>
        </a:ln>
      </c:spPr>
    </c:plotArea>
    <c:legend>
      <c:legendPos val="r"/>
      <c:layout>
        <c:manualLayout>
          <c:xMode val="edge"/>
          <c:yMode val="edge"/>
          <c:x val="0.10797733379504419"/>
          <c:y val="0.92052965820217358"/>
          <c:w val="0.67948727080657678"/>
          <c:h val="6.953642384105959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5.6291390728476824E-2"/>
          <c:w val="0.86089459505873489"/>
          <c:h val="0.76821192052980136"/>
        </c:manualLayout>
      </c:layout>
      <c:lineChart>
        <c:grouping val="standard"/>
        <c:varyColors val="0"/>
        <c:ser>
          <c:idx val="0"/>
          <c:order val="0"/>
          <c:tx>
            <c:strRef>
              <c:f>'Graf II.32'!$K$3</c:f>
              <c:strCache>
                <c:ptCount val="1"/>
                <c:pt idx="0">
                  <c:v>Baseline Scenario</c:v>
                </c:pt>
              </c:strCache>
            </c:strRef>
          </c:tx>
          <c:spPr>
            <a:ln w="25400">
              <a:solidFill>
                <a:srgbClr val="4085C6"/>
              </a:solidFill>
              <a:prstDash val="solid"/>
            </a:ln>
          </c:spPr>
          <c:marker>
            <c:symbol val="none"/>
          </c:marker>
          <c:cat>
            <c:numRef>
              <c:f>'Graf II.32'!$J$5:$J$29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II.32'!$K$5:$K$29</c:f>
              <c:numCache>
                <c:formatCode>0.00</c:formatCode>
                <c:ptCount val="25"/>
                <c:pt idx="0">
                  <c:v>6.5688266461416234</c:v>
                </c:pt>
                <c:pt idx="1">
                  <c:v>6.25903567590953</c:v>
                </c:pt>
                <c:pt idx="2">
                  <c:v>4.8090593099529899</c:v>
                </c:pt>
                <c:pt idx="3">
                  <c:v>5.0151364937488285</c:v>
                </c:pt>
                <c:pt idx="4">
                  <c:v>4.7892566472645948</c:v>
                </c:pt>
                <c:pt idx="5">
                  <c:v>4.199413040019806</c:v>
                </c:pt>
                <c:pt idx="6">
                  <c:v>3.7761303307333405</c:v>
                </c:pt>
                <c:pt idx="7">
                  <c:v>3.5697211288053587</c:v>
                </c:pt>
                <c:pt idx="8">
                  <c:v>3.359167108883776</c:v>
                </c:pt>
                <c:pt idx="9">
                  <c:v>3.6300903916010707</c:v>
                </c:pt>
                <c:pt idx="10">
                  <c:v>4.0103711144907628</c:v>
                </c:pt>
                <c:pt idx="11">
                  <c:v>4.5339493922351926</c:v>
                </c:pt>
                <c:pt idx="12">
                  <c:v>4.8049568224764139</c:v>
                </c:pt>
                <c:pt idx="13">
                  <c:v>4.7157191009776778</c:v>
                </c:pt>
                <c:pt idx="14">
                  <c:v>4.7267226794778461</c:v>
                </c:pt>
                <c:pt idx="15">
                  <c:v>4.4209696396092069</c:v>
                </c:pt>
                <c:pt idx="16">
                  <c:v>4.8829444160325641</c:v>
                </c:pt>
                <c:pt idx="17">
                  <c:v>4.7880545043536893</c:v>
                </c:pt>
                <c:pt idx="18">
                  <c:v>5.3717609853869197</c:v>
                </c:pt>
                <c:pt idx="19">
                  <c:v>6.1890606840764306</c:v>
                </c:pt>
                <c:pt idx="20">
                  <c:v>6.3446899290211523</c:v>
                </c:pt>
                <c:pt idx="21">
                  <c:v>5.9883672022180257</c:v>
                </c:pt>
                <c:pt idx="22">
                  <c:v>6.7012066016040484</c:v>
                </c:pt>
                <c:pt idx="23">
                  <c:v>7.2044023980697647</c:v>
                </c:pt>
                <c:pt idx="24">
                  <c:v>7.1020200976588121</c:v>
                </c:pt>
              </c:numCache>
            </c:numRef>
          </c:val>
          <c:smooth val="0"/>
        </c:ser>
        <c:ser>
          <c:idx val="1"/>
          <c:order val="1"/>
          <c:tx>
            <c:strRef>
              <c:f>'Graf II.32'!$L$3</c:f>
              <c:strCache>
                <c:ptCount val="1"/>
                <c:pt idx="0">
                  <c:v>Europe in Deflation</c:v>
                </c:pt>
              </c:strCache>
            </c:strRef>
          </c:tx>
          <c:spPr>
            <a:ln w="25400">
              <a:solidFill>
                <a:srgbClr val="EB5D40"/>
              </a:solidFill>
              <a:prstDash val="solid"/>
            </a:ln>
          </c:spPr>
          <c:marker>
            <c:symbol val="none"/>
          </c:marker>
          <c:cat>
            <c:numRef>
              <c:f>'Graf II.32'!$J$5:$J$29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II.32'!$L$5:$L$29</c:f>
              <c:numCache>
                <c:formatCode>0.00</c:formatCode>
                <c:ptCount val="25"/>
                <c:pt idx="12">
                  <c:v>4.8049568224764139</c:v>
                </c:pt>
                <c:pt idx="13">
                  <c:v>1.4846871304150522</c:v>
                </c:pt>
                <c:pt idx="14">
                  <c:v>-1.2805173495333277</c:v>
                </c:pt>
                <c:pt idx="15">
                  <c:v>-2.639184349137913</c:v>
                </c:pt>
                <c:pt idx="16">
                  <c:v>-3.9235231694360606</c:v>
                </c:pt>
                <c:pt idx="17">
                  <c:v>-4.3973678146533075</c:v>
                </c:pt>
                <c:pt idx="18">
                  <c:v>-4.6086287331702724</c:v>
                </c:pt>
                <c:pt idx="19">
                  <c:v>-4.9201809372299561</c:v>
                </c:pt>
                <c:pt idx="20">
                  <c:v>-4.4785805605213387</c:v>
                </c:pt>
                <c:pt idx="21">
                  <c:v>-4.3274834790143597</c:v>
                </c:pt>
                <c:pt idx="22">
                  <c:v>-3.6318986908014272</c:v>
                </c:pt>
                <c:pt idx="23">
                  <c:v>-2.8509039865001085</c:v>
                </c:pt>
                <c:pt idx="24">
                  <c:v>-1.570169300765889</c:v>
                </c:pt>
              </c:numCache>
            </c:numRef>
          </c:val>
          <c:smooth val="0"/>
        </c:ser>
        <c:dLbls>
          <c:showLegendKey val="0"/>
          <c:showVal val="0"/>
          <c:showCatName val="0"/>
          <c:showSerName val="0"/>
          <c:showPercent val="0"/>
          <c:showBubbleSize val="0"/>
        </c:dLbls>
        <c:marker val="1"/>
        <c:smooth val="0"/>
        <c:axId val="142058624"/>
        <c:axId val="142060160"/>
      </c:lineChart>
      <c:dateAx>
        <c:axId val="14205862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2060160"/>
        <c:crosses val="autoZero"/>
        <c:auto val="1"/>
        <c:lblOffset val="100"/>
        <c:baseTimeUnit val="months"/>
        <c:majorUnit val="1"/>
        <c:majorTimeUnit val="years"/>
        <c:minorUnit val="6"/>
        <c:minorTimeUnit val="months"/>
      </c:dateAx>
      <c:valAx>
        <c:axId val="142060160"/>
        <c:scaling>
          <c:orientation val="minMax"/>
          <c:min val="-5"/>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2058624"/>
        <c:crosses val="autoZero"/>
        <c:crossBetween val="between"/>
        <c:majorUnit val="4"/>
      </c:valAx>
      <c:spPr>
        <a:noFill/>
        <a:ln w="25400">
          <a:noFill/>
        </a:ln>
      </c:spPr>
    </c:plotArea>
    <c:legend>
      <c:legendPos val="r"/>
      <c:layout>
        <c:manualLayout>
          <c:xMode val="edge"/>
          <c:yMode val="edge"/>
          <c:x val="7.9960451395433466E-2"/>
          <c:y val="0.92052980132450335"/>
          <c:w val="0.75993673757435221"/>
          <c:h val="6.953642384105959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cs-CZ"/>
              <a:t>Hospodářský růst v klíčových vyspělých ekonomikách</a:t>
            </a:r>
          </a:p>
        </c:rich>
      </c:tx>
      <c:overlay val="0"/>
      <c:spPr>
        <a:noFill/>
        <a:ln w="25400">
          <a:noFill/>
        </a:ln>
      </c:spPr>
    </c:title>
    <c:autoTitleDeleted val="0"/>
    <c:plotArea>
      <c:layout/>
      <c:barChart>
        <c:barDir val="col"/>
        <c:grouping val="clustered"/>
        <c:varyColors val="0"/>
        <c:ser>
          <c:idx val="1"/>
          <c:order val="0"/>
          <c:tx>
            <c:v>'Graf II.1'!#REF!</c:v>
          </c:tx>
          <c:spPr>
            <a:solidFill>
              <a:srgbClr val="993366"/>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2"/>
          <c:order val="1"/>
          <c:tx>
            <c:v>'Graf II.1'!#REF!</c:v>
          </c:tx>
          <c:spPr>
            <a:solidFill>
              <a:srgbClr val="FFFFCC"/>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3"/>
          <c:order val="2"/>
          <c:tx>
            <c:v>'Graf II.1'!#REF!</c:v>
          </c:tx>
          <c:spPr>
            <a:solidFill>
              <a:srgbClr val="CCFF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0"/>
          <c:order val="3"/>
          <c:tx>
            <c:v>'Graf II.1'!#REF!</c:v>
          </c:tx>
          <c:spPr>
            <a:solidFill>
              <a:srgbClr val="9999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dLbls>
          <c:showLegendKey val="0"/>
          <c:showVal val="0"/>
          <c:showCatName val="0"/>
          <c:showSerName val="0"/>
          <c:showPercent val="0"/>
          <c:showBubbleSize val="0"/>
        </c:dLbls>
        <c:gapWidth val="150"/>
        <c:axId val="129668224"/>
        <c:axId val="129669760"/>
      </c:barChart>
      <c:catAx>
        <c:axId val="129668224"/>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29669760"/>
        <c:crosses val="autoZero"/>
        <c:auto val="1"/>
        <c:lblAlgn val="ctr"/>
        <c:lblOffset val="100"/>
        <c:tickLblSkip val="1"/>
        <c:tickMarkSkip val="1"/>
        <c:noMultiLvlLbl val="0"/>
      </c:catAx>
      <c:valAx>
        <c:axId val="1296697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29668224"/>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4.3701799485861184E-2"/>
          <c:w val="0.90551413199775466"/>
          <c:h val="0.60925449871465298"/>
        </c:manualLayout>
      </c:layout>
      <c:barChart>
        <c:barDir val="col"/>
        <c:grouping val="clustered"/>
        <c:varyColors val="0"/>
        <c:ser>
          <c:idx val="0"/>
          <c:order val="0"/>
          <c:tx>
            <c:strRef>
              <c:f>'Graf II.33'!$L$4</c:f>
              <c:strCache>
                <c:ptCount val="1"/>
                <c:pt idx="0">
                  <c:v>Hypoteční úvěr (příjmy na spotřební jednotku)</c:v>
                </c:pt>
              </c:strCache>
            </c:strRef>
          </c:tx>
          <c:spPr>
            <a:solidFill>
              <a:schemeClr val="accent1"/>
            </a:solidFill>
            <a:ln w="25400">
              <a:noFill/>
            </a:ln>
          </c:spPr>
          <c:invertIfNegative val="0"/>
          <c:cat>
            <c:strRef>
              <c:f>'Graf II.33'!$K$5:$K$10</c:f>
              <c:strCache>
                <c:ptCount val="6"/>
                <c:pt idx="0">
                  <c:v>1. kvintil</c:v>
                </c:pt>
                <c:pt idx="1">
                  <c:v>2. kvintil</c:v>
                </c:pt>
                <c:pt idx="2">
                  <c:v>3. kvintil</c:v>
                </c:pt>
                <c:pt idx="3">
                  <c:v>4. kvintil</c:v>
                </c:pt>
                <c:pt idx="4">
                  <c:v>5. kvintil</c:v>
                </c:pt>
                <c:pt idx="5">
                  <c:v>Celkem</c:v>
                </c:pt>
              </c:strCache>
            </c:strRef>
          </c:cat>
          <c:val>
            <c:numRef>
              <c:f>'Graf II.33'!$L$5:$L$10</c:f>
              <c:numCache>
                <c:formatCode>General</c:formatCode>
                <c:ptCount val="6"/>
                <c:pt idx="0">
                  <c:v>15.17</c:v>
                </c:pt>
                <c:pt idx="1">
                  <c:v>20.21</c:v>
                </c:pt>
                <c:pt idx="2">
                  <c:v>24.53</c:v>
                </c:pt>
                <c:pt idx="3">
                  <c:v>31.26</c:v>
                </c:pt>
                <c:pt idx="4">
                  <c:v>28.32</c:v>
                </c:pt>
                <c:pt idx="5" formatCode="0.00">
                  <c:v>23.9</c:v>
                </c:pt>
              </c:numCache>
            </c:numRef>
          </c:val>
        </c:ser>
        <c:ser>
          <c:idx val="1"/>
          <c:order val="1"/>
          <c:tx>
            <c:strRef>
              <c:f>'Graf II.33'!$M$4</c:f>
              <c:strCache>
                <c:ptCount val="1"/>
                <c:pt idx="0">
                  <c:v>Hypoteční úvěr (absolutní příjmy)</c:v>
                </c:pt>
              </c:strCache>
            </c:strRef>
          </c:tx>
          <c:spPr>
            <a:solidFill>
              <a:schemeClr val="tx2">
                <a:lumMod val="60000"/>
                <a:lumOff val="40000"/>
              </a:schemeClr>
            </a:solidFill>
            <a:ln w="25400">
              <a:noFill/>
            </a:ln>
          </c:spPr>
          <c:invertIfNegative val="0"/>
          <c:cat>
            <c:strRef>
              <c:f>'Graf II.33'!$K$5:$K$10</c:f>
              <c:strCache>
                <c:ptCount val="6"/>
                <c:pt idx="0">
                  <c:v>1. kvintil</c:v>
                </c:pt>
                <c:pt idx="1">
                  <c:v>2. kvintil</c:v>
                </c:pt>
                <c:pt idx="2">
                  <c:v>3. kvintil</c:v>
                </c:pt>
                <c:pt idx="3">
                  <c:v>4. kvintil</c:v>
                </c:pt>
                <c:pt idx="4">
                  <c:v>5. kvintil</c:v>
                </c:pt>
                <c:pt idx="5">
                  <c:v>Celkem</c:v>
                </c:pt>
              </c:strCache>
            </c:strRef>
          </c:cat>
          <c:val>
            <c:numRef>
              <c:f>'Graf II.33'!$M$5:$M$10</c:f>
              <c:numCache>
                <c:formatCode>General</c:formatCode>
                <c:ptCount val="6"/>
                <c:pt idx="0">
                  <c:v>7.41</c:v>
                </c:pt>
                <c:pt idx="1">
                  <c:v>14.16</c:v>
                </c:pt>
                <c:pt idx="2">
                  <c:v>23.66</c:v>
                </c:pt>
                <c:pt idx="3">
                  <c:v>35.58</c:v>
                </c:pt>
                <c:pt idx="4">
                  <c:v>38.69</c:v>
                </c:pt>
                <c:pt idx="5" formatCode="0.00">
                  <c:v>23.9</c:v>
                </c:pt>
              </c:numCache>
            </c:numRef>
          </c:val>
        </c:ser>
        <c:ser>
          <c:idx val="3"/>
          <c:order val="2"/>
          <c:tx>
            <c:strRef>
              <c:f>'Graf II.33'!$N$4</c:f>
              <c:strCache>
                <c:ptCount val="1"/>
                <c:pt idx="0">
                  <c:v>Spotřebitelský nebo jiný úvěr (příjmy na spotřební jednotku)</c:v>
                </c:pt>
              </c:strCache>
            </c:strRef>
          </c:tx>
          <c:spPr>
            <a:solidFill>
              <a:srgbClr val="EB5D40"/>
            </a:solidFill>
            <a:ln w="25400">
              <a:noFill/>
            </a:ln>
          </c:spPr>
          <c:invertIfNegative val="0"/>
          <c:cat>
            <c:strRef>
              <c:f>'Graf II.33'!$K$5:$K$10</c:f>
              <c:strCache>
                <c:ptCount val="6"/>
                <c:pt idx="0">
                  <c:v>1. kvintil</c:v>
                </c:pt>
                <c:pt idx="1">
                  <c:v>2. kvintil</c:v>
                </c:pt>
                <c:pt idx="2">
                  <c:v>3. kvintil</c:v>
                </c:pt>
                <c:pt idx="3">
                  <c:v>4. kvintil</c:v>
                </c:pt>
                <c:pt idx="4">
                  <c:v>5. kvintil</c:v>
                </c:pt>
                <c:pt idx="5">
                  <c:v>Celkem</c:v>
                </c:pt>
              </c:strCache>
            </c:strRef>
          </c:cat>
          <c:val>
            <c:numRef>
              <c:f>'Graf II.33'!$N$5:$N$10</c:f>
              <c:numCache>
                <c:formatCode>General</c:formatCode>
                <c:ptCount val="6"/>
                <c:pt idx="0">
                  <c:v>21.2</c:v>
                </c:pt>
                <c:pt idx="1">
                  <c:v>18.13</c:v>
                </c:pt>
                <c:pt idx="2">
                  <c:v>24.01</c:v>
                </c:pt>
                <c:pt idx="3" formatCode="0.00">
                  <c:v>20.9</c:v>
                </c:pt>
                <c:pt idx="4">
                  <c:v>23.32</c:v>
                </c:pt>
                <c:pt idx="5">
                  <c:v>21.51</c:v>
                </c:pt>
              </c:numCache>
            </c:numRef>
          </c:val>
        </c:ser>
        <c:ser>
          <c:idx val="4"/>
          <c:order val="3"/>
          <c:tx>
            <c:strRef>
              <c:f>'Graf II.33'!$O$4</c:f>
              <c:strCache>
                <c:ptCount val="1"/>
                <c:pt idx="0">
                  <c:v>Spotřebitelský nebo jiný úvěr (absolutní příjmy)</c:v>
                </c:pt>
              </c:strCache>
            </c:strRef>
          </c:tx>
          <c:spPr>
            <a:solidFill>
              <a:schemeClr val="accent2">
                <a:lumMod val="60000"/>
                <a:lumOff val="40000"/>
              </a:schemeClr>
            </a:solidFill>
            <a:ln w="25400">
              <a:noFill/>
            </a:ln>
          </c:spPr>
          <c:invertIfNegative val="0"/>
          <c:cat>
            <c:strRef>
              <c:f>'Graf II.33'!$K$5:$K$10</c:f>
              <c:strCache>
                <c:ptCount val="6"/>
                <c:pt idx="0">
                  <c:v>1. kvintil</c:v>
                </c:pt>
                <c:pt idx="1">
                  <c:v>2. kvintil</c:v>
                </c:pt>
                <c:pt idx="2">
                  <c:v>3. kvintil</c:v>
                </c:pt>
                <c:pt idx="3">
                  <c:v>4. kvintil</c:v>
                </c:pt>
                <c:pt idx="4">
                  <c:v>5. kvintil</c:v>
                </c:pt>
                <c:pt idx="5">
                  <c:v>Celkem</c:v>
                </c:pt>
              </c:strCache>
            </c:strRef>
          </c:cat>
          <c:val>
            <c:numRef>
              <c:f>'Graf II.33'!$O$5:$O$10</c:f>
              <c:numCache>
                <c:formatCode>General</c:formatCode>
                <c:ptCount val="6"/>
                <c:pt idx="0">
                  <c:v>11.72</c:v>
                </c:pt>
                <c:pt idx="1">
                  <c:v>16.75</c:v>
                </c:pt>
                <c:pt idx="2">
                  <c:v>22.28</c:v>
                </c:pt>
                <c:pt idx="3">
                  <c:v>28.67</c:v>
                </c:pt>
                <c:pt idx="4">
                  <c:v>28.15</c:v>
                </c:pt>
                <c:pt idx="5">
                  <c:v>21.51</c:v>
                </c:pt>
              </c:numCache>
            </c:numRef>
          </c:val>
        </c:ser>
        <c:dLbls>
          <c:showLegendKey val="0"/>
          <c:showVal val="0"/>
          <c:showCatName val="0"/>
          <c:showSerName val="0"/>
          <c:showPercent val="0"/>
          <c:showBubbleSize val="0"/>
        </c:dLbls>
        <c:gapWidth val="150"/>
        <c:axId val="142116736"/>
        <c:axId val="142118272"/>
      </c:barChart>
      <c:catAx>
        <c:axId val="14211673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2118272"/>
        <c:crosses val="autoZero"/>
        <c:auto val="1"/>
        <c:lblAlgn val="ctr"/>
        <c:lblOffset val="100"/>
        <c:tickLblSkip val="1"/>
        <c:tickMarkSkip val="1"/>
        <c:noMultiLvlLbl val="0"/>
      </c:catAx>
      <c:valAx>
        <c:axId val="142118272"/>
        <c:scaling>
          <c:orientation val="minMax"/>
          <c:max val="40"/>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2116736"/>
        <c:crosses val="autoZero"/>
        <c:crossBetween val="between"/>
        <c:majorUnit val="10"/>
      </c:valAx>
      <c:spPr>
        <a:noFill/>
        <a:ln w="25400">
          <a:noFill/>
        </a:ln>
      </c:spPr>
    </c:plotArea>
    <c:legend>
      <c:legendPos val="r"/>
      <c:layout>
        <c:manualLayout>
          <c:xMode val="edge"/>
          <c:yMode val="edge"/>
          <c:x val="6.5616966086793821E-2"/>
          <c:y val="0.76092544987146526"/>
          <c:w val="0.88976606013692416"/>
          <c:h val="0.2082262210796915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4.5576467169261017E-2"/>
          <c:w val="0.90551413199775466"/>
          <c:h val="0.55378453723843823"/>
        </c:manualLayout>
      </c:layout>
      <c:barChart>
        <c:barDir val="col"/>
        <c:grouping val="clustered"/>
        <c:varyColors val="0"/>
        <c:ser>
          <c:idx val="0"/>
          <c:order val="0"/>
          <c:tx>
            <c:strRef>
              <c:f>'Graf II.33'!$L$3</c:f>
              <c:strCache>
                <c:ptCount val="1"/>
                <c:pt idx="0">
                  <c:v>Mortgage loan (income per consumption unit)</c:v>
                </c:pt>
              </c:strCache>
            </c:strRef>
          </c:tx>
          <c:spPr>
            <a:solidFill>
              <a:schemeClr val="tx2"/>
            </a:solidFill>
            <a:ln w="25400">
              <a:noFill/>
            </a:ln>
          </c:spPr>
          <c:invertIfNegative val="0"/>
          <c:cat>
            <c:strRef>
              <c:f>'Graf II.33'!$J$5:$J$10</c:f>
              <c:strCache>
                <c:ptCount val="6"/>
                <c:pt idx="0">
                  <c:v>1st quintile</c:v>
                </c:pt>
                <c:pt idx="1">
                  <c:v>2nd quintile</c:v>
                </c:pt>
                <c:pt idx="2">
                  <c:v>3rd quintile</c:v>
                </c:pt>
                <c:pt idx="3">
                  <c:v>4th quintile</c:v>
                </c:pt>
                <c:pt idx="4">
                  <c:v>5th quintile</c:v>
                </c:pt>
                <c:pt idx="5">
                  <c:v>Total</c:v>
                </c:pt>
              </c:strCache>
            </c:strRef>
          </c:cat>
          <c:val>
            <c:numRef>
              <c:f>'Graf II.33'!$L$5:$L$10</c:f>
              <c:numCache>
                <c:formatCode>General</c:formatCode>
                <c:ptCount val="6"/>
                <c:pt idx="0">
                  <c:v>15.17</c:v>
                </c:pt>
                <c:pt idx="1">
                  <c:v>20.21</c:v>
                </c:pt>
                <c:pt idx="2">
                  <c:v>24.53</c:v>
                </c:pt>
                <c:pt idx="3">
                  <c:v>31.26</c:v>
                </c:pt>
                <c:pt idx="4">
                  <c:v>28.32</c:v>
                </c:pt>
                <c:pt idx="5" formatCode="0.00">
                  <c:v>23.9</c:v>
                </c:pt>
              </c:numCache>
            </c:numRef>
          </c:val>
        </c:ser>
        <c:ser>
          <c:idx val="1"/>
          <c:order val="1"/>
          <c:tx>
            <c:strRef>
              <c:f>'Graf II.33'!$M$3</c:f>
              <c:strCache>
                <c:ptCount val="1"/>
                <c:pt idx="0">
                  <c:v>Mortgage loan (absolute income)</c:v>
                </c:pt>
              </c:strCache>
            </c:strRef>
          </c:tx>
          <c:spPr>
            <a:solidFill>
              <a:schemeClr val="accent1">
                <a:lumMod val="60000"/>
                <a:lumOff val="40000"/>
              </a:schemeClr>
            </a:solidFill>
            <a:ln w="25400">
              <a:noFill/>
            </a:ln>
          </c:spPr>
          <c:invertIfNegative val="0"/>
          <c:cat>
            <c:strRef>
              <c:f>'Graf II.33'!$J$5:$J$10</c:f>
              <c:strCache>
                <c:ptCount val="6"/>
                <c:pt idx="0">
                  <c:v>1st quintile</c:v>
                </c:pt>
                <c:pt idx="1">
                  <c:v>2nd quintile</c:v>
                </c:pt>
                <c:pt idx="2">
                  <c:v>3rd quintile</c:v>
                </c:pt>
                <c:pt idx="3">
                  <c:v>4th quintile</c:v>
                </c:pt>
                <c:pt idx="4">
                  <c:v>5th quintile</c:v>
                </c:pt>
                <c:pt idx="5">
                  <c:v>Total</c:v>
                </c:pt>
              </c:strCache>
            </c:strRef>
          </c:cat>
          <c:val>
            <c:numRef>
              <c:f>'Graf II.33'!$M$5:$M$10</c:f>
              <c:numCache>
                <c:formatCode>General</c:formatCode>
                <c:ptCount val="6"/>
                <c:pt idx="0">
                  <c:v>7.41</c:v>
                </c:pt>
                <c:pt idx="1">
                  <c:v>14.16</c:v>
                </c:pt>
                <c:pt idx="2">
                  <c:v>23.66</c:v>
                </c:pt>
                <c:pt idx="3">
                  <c:v>35.58</c:v>
                </c:pt>
                <c:pt idx="4">
                  <c:v>38.69</c:v>
                </c:pt>
                <c:pt idx="5" formatCode="0.00">
                  <c:v>23.9</c:v>
                </c:pt>
              </c:numCache>
            </c:numRef>
          </c:val>
        </c:ser>
        <c:ser>
          <c:idx val="3"/>
          <c:order val="2"/>
          <c:tx>
            <c:strRef>
              <c:f>'Graf II.33'!$N$3</c:f>
              <c:strCache>
                <c:ptCount val="1"/>
                <c:pt idx="0">
                  <c:v>Consumer credit or other loan (income per consumption unit)</c:v>
                </c:pt>
              </c:strCache>
            </c:strRef>
          </c:tx>
          <c:spPr>
            <a:solidFill>
              <a:srgbClr val="EB5D40"/>
            </a:solidFill>
            <a:ln w="25400">
              <a:noFill/>
            </a:ln>
          </c:spPr>
          <c:invertIfNegative val="0"/>
          <c:cat>
            <c:strRef>
              <c:f>'Graf II.33'!$J$5:$J$10</c:f>
              <c:strCache>
                <c:ptCount val="6"/>
                <c:pt idx="0">
                  <c:v>1st quintile</c:v>
                </c:pt>
                <c:pt idx="1">
                  <c:v>2nd quintile</c:v>
                </c:pt>
                <c:pt idx="2">
                  <c:v>3rd quintile</c:v>
                </c:pt>
                <c:pt idx="3">
                  <c:v>4th quintile</c:v>
                </c:pt>
                <c:pt idx="4">
                  <c:v>5th quintile</c:v>
                </c:pt>
                <c:pt idx="5">
                  <c:v>Total</c:v>
                </c:pt>
              </c:strCache>
            </c:strRef>
          </c:cat>
          <c:val>
            <c:numRef>
              <c:f>'Graf II.33'!$N$5:$N$10</c:f>
              <c:numCache>
                <c:formatCode>General</c:formatCode>
                <c:ptCount val="6"/>
                <c:pt idx="0">
                  <c:v>21.2</c:v>
                </c:pt>
                <c:pt idx="1">
                  <c:v>18.13</c:v>
                </c:pt>
                <c:pt idx="2">
                  <c:v>24.01</c:v>
                </c:pt>
                <c:pt idx="3" formatCode="0.00">
                  <c:v>20.9</c:v>
                </c:pt>
                <c:pt idx="4">
                  <c:v>23.32</c:v>
                </c:pt>
                <c:pt idx="5">
                  <c:v>21.51</c:v>
                </c:pt>
              </c:numCache>
            </c:numRef>
          </c:val>
        </c:ser>
        <c:ser>
          <c:idx val="4"/>
          <c:order val="3"/>
          <c:tx>
            <c:strRef>
              <c:f>'Graf II.33'!$O$3</c:f>
              <c:strCache>
                <c:ptCount val="1"/>
                <c:pt idx="0">
                  <c:v>Consumer credit or other loan (absolute income)</c:v>
                </c:pt>
              </c:strCache>
            </c:strRef>
          </c:tx>
          <c:spPr>
            <a:solidFill>
              <a:schemeClr val="accent2">
                <a:lumMod val="60000"/>
                <a:lumOff val="40000"/>
              </a:schemeClr>
            </a:solidFill>
            <a:ln w="25400">
              <a:noFill/>
            </a:ln>
          </c:spPr>
          <c:invertIfNegative val="0"/>
          <c:cat>
            <c:strRef>
              <c:f>'Graf II.33'!$J$5:$J$10</c:f>
              <c:strCache>
                <c:ptCount val="6"/>
                <c:pt idx="0">
                  <c:v>1st quintile</c:v>
                </c:pt>
                <c:pt idx="1">
                  <c:v>2nd quintile</c:v>
                </c:pt>
                <c:pt idx="2">
                  <c:v>3rd quintile</c:v>
                </c:pt>
                <c:pt idx="3">
                  <c:v>4th quintile</c:v>
                </c:pt>
                <c:pt idx="4">
                  <c:v>5th quintile</c:v>
                </c:pt>
                <c:pt idx="5">
                  <c:v>Total</c:v>
                </c:pt>
              </c:strCache>
            </c:strRef>
          </c:cat>
          <c:val>
            <c:numRef>
              <c:f>'Graf II.33'!$O$5:$O$10</c:f>
              <c:numCache>
                <c:formatCode>General</c:formatCode>
                <c:ptCount val="6"/>
                <c:pt idx="0">
                  <c:v>11.72</c:v>
                </c:pt>
                <c:pt idx="1">
                  <c:v>16.75</c:v>
                </c:pt>
                <c:pt idx="2">
                  <c:v>22.28</c:v>
                </c:pt>
                <c:pt idx="3">
                  <c:v>28.67</c:v>
                </c:pt>
                <c:pt idx="4">
                  <c:v>28.15</c:v>
                </c:pt>
                <c:pt idx="5">
                  <c:v>21.51</c:v>
                </c:pt>
              </c:numCache>
            </c:numRef>
          </c:val>
        </c:ser>
        <c:dLbls>
          <c:showLegendKey val="0"/>
          <c:showVal val="0"/>
          <c:showCatName val="0"/>
          <c:showSerName val="0"/>
          <c:showPercent val="0"/>
          <c:showBubbleSize val="0"/>
        </c:dLbls>
        <c:gapWidth val="150"/>
        <c:axId val="141821440"/>
        <c:axId val="141822976"/>
      </c:barChart>
      <c:catAx>
        <c:axId val="14182144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822976"/>
        <c:crosses val="autoZero"/>
        <c:auto val="1"/>
        <c:lblAlgn val="ctr"/>
        <c:lblOffset val="100"/>
        <c:tickLblSkip val="1"/>
        <c:tickMarkSkip val="1"/>
        <c:noMultiLvlLbl val="0"/>
      </c:catAx>
      <c:valAx>
        <c:axId val="141822976"/>
        <c:scaling>
          <c:orientation val="minMax"/>
          <c:max val="40"/>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821440"/>
        <c:crosses val="autoZero"/>
        <c:crossBetween val="between"/>
        <c:majorUnit val="10"/>
      </c:valAx>
      <c:spPr>
        <a:noFill/>
        <a:ln w="25400">
          <a:noFill/>
        </a:ln>
      </c:spPr>
    </c:plotArea>
    <c:legend>
      <c:legendPos val="r"/>
      <c:layout>
        <c:manualLayout>
          <c:xMode val="edge"/>
          <c:yMode val="edge"/>
          <c:x val="6.5616966086793821E-2"/>
          <c:y val="0.76302974815471825"/>
          <c:w val="0.88976606013692416"/>
          <c:h val="0.20748117761224566"/>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1731296454923988E-2"/>
          <c:w val="0.94755244755244761"/>
          <c:h val="0.89932189022366116"/>
        </c:manualLayout>
      </c:layout>
      <c:scatterChart>
        <c:scatterStyle val="lineMarker"/>
        <c:varyColors val="0"/>
        <c:ser>
          <c:idx val="0"/>
          <c:order val="0"/>
          <c:tx>
            <c:strRef>
              <c:f>'Graf II.34'!$K$4</c:f>
              <c:strCache>
                <c:ptCount val="1"/>
                <c:pt idx="0">
                  <c:v>Podíl problémových úvěrů</c:v>
                </c:pt>
              </c:strCache>
            </c:strRef>
          </c:tx>
          <c:spPr>
            <a:ln w="28575">
              <a:noFill/>
            </a:ln>
          </c:spPr>
          <c:marker>
            <c:symbol val="diamond"/>
            <c:size val="9"/>
            <c:spPr>
              <a:solidFill>
                <a:schemeClr val="accent2"/>
              </a:solidFill>
              <a:ln>
                <a:noFill/>
              </a:ln>
            </c:spPr>
          </c:marker>
          <c:trendline>
            <c:spPr>
              <a:ln w="25400"/>
            </c:spPr>
            <c:trendlineType val="linear"/>
            <c:dispRSqr val="0"/>
            <c:dispEq val="0"/>
          </c:trendline>
          <c:xVal>
            <c:numRef>
              <c:f>'Graf II.34'!$J$5:$J$18</c:f>
              <c:numCache>
                <c:formatCode>#,##0.00</c:formatCode>
                <c:ptCount val="14"/>
                <c:pt idx="0">
                  <c:v>1.320804666077013</c:v>
                </c:pt>
                <c:pt idx="1">
                  <c:v>1.4914943284812008</c:v>
                </c:pt>
                <c:pt idx="2">
                  <c:v>1.3322758468776219</c:v>
                </c:pt>
                <c:pt idx="3">
                  <c:v>1.1735555195315015</c:v>
                </c:pt>
                <c:pt idx="4">
                  <c:v>1.3860536865697248</c:v>
                </c:pt>
                <c:pt idx="5">
                  <c:v>1.3521757394842799</c:v>
                </c:pt>
                <c:pt idx="6">
                  <c:v>1.3098084598618469</c:v>
                </c:pt>
                <c:pt idx="7">
                  <c:v>1.2730053981069043</c:v>
                </c:pt>
                <c:pt idx="8">
                  <c:v>2.1927191948668487</c:v>
                </c:pt>
                <c:pt idx="9">
                  <c:v>1.3130799041855243</c:v>
                </c:pt>
                <c:pt idx="10">
                  <c:v>1.6764512349845742</c:v>
                </c:pt>
                <c:pt idx="11">
                  <c:v>1.2565229403263727</c:v>
                </c:pt>
                <c:pt idx="12">
                  <c:v>1.2217867126927029</c:v>
                </c:pt>
                <c:pt idx="13">
                  <c:v>1.2382570850564434</c:v>
                </c:pt>
              </c:numCache>
            </c:numRef>
          </c:xVal>
          <c:yVal>
            <c:numRef>
              <c:f>'Graf II.34'!$K$5:$K$18</c:f>
              <c:numCache>
                <c:formatCode>#,##0.00</c:formatCode>
                <c:ptCount val="14"/>
                <c:pt idx="0">
                  <c:v>3.4775607482835644</c:v>
                </c:pt>
                <c:pt idx="1">
                  <c:v>3.0152204132103684</c:v>
                </c:pt>
                <c:pt idx="2">
                  <c:v>4.1984565864765537</c:v>
                </c:pt>
                <c:pt idx="3">
                  <c:v>6.0272953108566698</c:v>
                </c:pt>
                <c:pt idx="4">
                  <c:v>4.0038938151521037</c:v>
                </c:pt>
                <c:pt idx="5">
                  <c:v>3.1805191806921735</c:v>
                </c:pt>
                <c:pt idx="6">
                  <c:v>3.3059810275647563</c:v>
                </c:pt>
                <c:pt idx="7">
                  <c:v>3.9864073877099568</c:v>
                </c:pt>
                <c:pt idx="8">
                  <c:v>2.2339868420287492</c:v>
                </c:pt>
                <c:pt idx="9">
                  <c:v>4.2541123521138431</c:v>
                </c:pt>
                <c:pt idx="10">
                  <c:v>3.5896402912300251</c:v>
                </c:pt>
                <c:pt idx="11">
                  <c:v>4.8262201887599234</c:v>
                </c:pt>
                <c:pt idx="12">
                  <c:v>3.6671850651713758</c:v>
                </c:pt>
                <c:pt idx="13">
                  <c:v>4.3302163175100112</c:v>
                </c:pt>
              </c:numCache>
            </c:numRef>
          </c:yVal>
          <c:smooth val="0"/>
        </c:ser>
        <c:dLbls>
          <c:showLegendKey val="0"/>
          <c:showVal val="0"/>
          <c:showCatName val="0"/>
          <c:showSerName val="0"/>
          <c:showPercent val="0"/>
          <c:showBubbleSize val="0"/>
        </c:dLbls>
        <c:axId val="141325056"/>
        <c:axId val="141326592"/>
      </c:scatterChart>
      <c:valAx>
        <c:axId val="141325056"/>
        <c:scaling>
          <c:orientation val="minMax"/>
          <c:min val="1"/>
        </c:scaling>
        <c:delete val="0"/>
        <c:axPos val="b"/>
        <c:numFmt formatCode="#,##0.0"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41326592"/>
        <c:crosses val="autoZero"/>
        <c:crossBetween val="midCat"/>
      </c:valAx>
      <c:valAx>
        <c:axId val="141326592"/>
        <c:scaling>
          <c:orientation val="minMax"/>
          <c:max val="7"/>
          <c:min val="2"/>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1325056"/>
        <c:crosses val="autoZero"/>
        <c:crossBetween val="midCat"/>
        <c:majorUnit val="1"/>
      </c:val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1731296454923988E-2"/>
          <c:w val="0.94755244755244761"/>
          <c:h val="0.89932189022366116"/>
        </c:manualLayout>
      </c:layout>
      <c:scatterChart>
        <c:scatterStyle val="lineMarker"/>
        <c:varyColors val="0"/>
        <c:ser>
          <c:idx val="0"/>
          <c:order val="0"/>
          <c:tx>
            <c:strRef>
              <c:f>'Graf II.34'!$K$4</c:f>
              <c:strCache>
                <c:ptCount val="1"/>
                <c:pt idx="0">
                  <c:v>Podíl problémových úvěrů</c:v>
                </c:pt>
              </c:strCache>
            </c:strRef>
          </c:tx>
          <c:spPr>
            <a:ln w="28575">
              <a:noFill/>
            </a:ln>
          </c:spPr>
          <c:marker>
            <c:symbol val="diamond"/>
            <c:size val="9"/>
            <c:spPr>
              <a:solidFill>
                <a:schemeClr val="accent2"/>
              </a:solidFill>
              <a:ln>
                <a:noFill/>
              </a:ln>
            </c:spPr>
          </c:marker>
          <c:trendline>
            <c:spPr>
              <a:ln w="25400"/>
            </c:spPr>
            <c:trendlineType val="linear"/>
            <c:dispRSqr val="0"/>
            <c:dispEq val="0"/>
          </c:trendline>
          <c:xVal>
            <c:numRef>
              <c:f>'Graf II.34'!$J$5:$J$18</c:f>
              <c:numCache>
                <c:formatCode>#,##0.00</c:formatCode>
                <c:ptCount val="14"/>
                <c:pt idx="0">
                  <c:v>1.320804666077013</c:v>
                </c:pt>
                <c:pt idx="1">
                  <c:v>1.4914943284812008</c:v>
                </c:pt>
                <c:pt idx="2">
                  <c:v>1.3322758468776219</c:v>
                </c:pt>
                <c:pt idx="3">
                  <c:v>1.1735555195315015</c:v>
                </c:pt>
                <c:pt idx="4">
                  <c:v>1.3860536865697248</c:v>
                </c:pt>
                <c:pt idx="5">
                  <c:v>1.3521757394842799</c:v>
                </c:pt>
                <c:pt idx="6">
                  <c:v>1.3098084598618469</c:v>
                </c:pt>
                <c:pt idx="7">
                  <c:v>1.2730053981069043</c:v>
                </c:pt>
                <c:pt idx="8">
                  <c:v>2.1927191948668487</c:v>
                </c:pt>
                <c:pt idx="9">
                  <c:v>1.3130799041855243</c:v>
                </c:pt>
                <c:pt idx="10">
                  <c:v>1.6764512349845742</c:v>
                </c:pt>
                <c:pt idx="11">
                  <c:v>1.2565229403263727</c:v>
                </c:pt>
                <c:pt idx="12">
                  <c:v>1.2217867126927029</c:v>
                </c:pt>
                <c:pt idx="13">
                  <c:v>1.2382570850564434</c:v>
                </c:pt>
              </c:numCache>
            </c:numRef>
          </c:xVal>
          <c:yVal>
            <c:numRef>
              <c:f>'Graf II.34'!$K$5:$K$18</c:f>
              <c:numCache>
                <c:formatCode>#,##0.00</c:formatCode>
                <c:ptCount val="14"/>
                <c:pt idx="0">
                  <c:v>3.4775607482835644</c:v>
                </c:pt>
                <c:pt idx="1">
                  <c:v>3.0152204132103684</c:v>
                </c:pt>
                <c:pt idx="2">
                  <c:v>4.1984565864765537</c:v>
                </c:pt>
                <c:pt idx="3">
                  <c:v>6.0272953108566698</c:v>
                </c:pt>
                <c:pt idx="4">
                  <c:v>4.0038938151521037</c:v>
                </c:pt>
                <c:pt idx="5">
                  <c:v>3.1805191806921735</c:v>
                </c:pt>
                <c:pt idx="6">
                  <c:v>3.3059810275647563</c:v>
                </c:pt>
                <c:pt idx="7">
                  <c:v>3.9864073877099568</c:v>
                </c:pt>
                <c:pt idx="8">
                  <c:v>2.2339868420287492</c:v>
                </c:pt>
                <c:pt idx="9">
                  <c:v>4.2541123521138431</c:v>
                </c:pt>
                <c:pt idx="10">
                  <c:v>3.5896402912300251</c:v>
                </c:pt>
                <c:pt idx="11">
                  <c:v>4.8262201887599234</c:v>
                </c:pt>
                <c:pt idx="12">
                  <c:v>3.6671850651713758</c:v>
                </c:pt>
                <c:pt idx="13">
                  <c:v>4.3302163175100112</c:v>
                </c:pt>
              </c:numCache>
            </c:numRef>
          </c:yVal>
          <c:smooth val="0"/>
        </c:ser>
        <c:dLbls>
          <c:showLegendKey val="0"/>
          <c:showVal val="0"/>
          <c:showCatName val="0"/>
          <c:showSerName val="0"/>
          <c:showPercent val="0"/>
          <c:showBubbleSize val="0"/>
        </c:dLbls>
        <c:axId val="141351168"/>
        <c:axId val="141365248"/>
      </c:scatterChart>
      <c:valAx>
        <c:axId val="141351168"/>
        <c:scaling>
          <c:orientation val="minMax"/>
          <c:min val="1"/>
        </c:scaling>
        <c:delete val="0"/>
        <c:axPos val="b"/>
        <c:numFmt formatCode="#,##0.0"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41365248"/>
        <c:crosses val="autoZero"/>
        <c:crossBetween val="midCat"/>
      </c:valAx>
      <c:valAx>
        <c:axId val="141365248"/>
        <c:scaling>
          <c:orientation val="minMax"/>
          <c:max val="7"/>
          <c:min val="2"/>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1351168"/>
        <c:crosses val="autoZero"/>
        <c:crossBetween val="midCat"/>
        <c:majorUnit val="1"/>
      </c:val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2305336832896E-2"/>
          <c:y val="4.0308265533351768E-2"/>
          <c:w val="0.79595964566929134"/>
          <c:h val="0.67009795217372325"/>
        </c:manualLayout>
      </c:layout>
      <c:barChart>
        <c:barDir val="col"/>
        <c:grouping val="clustered"/>
        <c:varyColors val="0"/>
        <c:ser>
          <c:idx val="0"/>
          <c:order val="0"/>
          <c:spPr>
            <a:solidFill>
              <a:srgbClr val="4880C4"/>
            </a:solidFill>
            <a:ln w="25400">
              <a:noFill/>
            </a:ln>
          </c:spPr>
          <c:invertIfNegative val="0"/>
          <c:dPt>
            <c:idx val="14"/>
            <c:invertIfNegative val="0"/>
            <c:bubble3D val="0"/>
            <c:spPr>
              <a:solidFill>
                <a:schemeClr val="accent2"/>
              </a:solidFill>
              <a:ln w="25400">
                <a:noFill/>
              </a:ln>
            </c:spPr>
          </c:dPt>
          <c:cat>
            <c:strRef>
              <c:f>'Graf II.35'!$K$5:$K$19</c:f>
              <c:strCache>
                <c:ptCount val="15"/>
                <c:pt idx="0">
                  <c:v>Plzeňský</c:v>
                </c:pt>
                <c:pt idx="1">
                  <c:v>Ústecký</c:v>
                </c:pt>
                <c:pt idx="2">
                  <c:v>Moravskoslezský</c:v>
                </c:pt>
                <c:pt idx="3">
                  <c:v>Pardubický</c:v>
                </c:pt>
                <c:pt idx="4">
                  <c:v>Olomoucký</c:v>
                </c:pt>
                <c:pt idx="5">
                  <c:v>Jihočeský</c:v>
                </c:pt>
                <c:pt idx="6">
                  <c:v>Praha</c:v>
                </c:pt>
                <c:pt idx="7">
                  <c:v>Karlovarský</c:v>
                </c:pt>
                <c:pt idx="8">
                  <c:v>Liberecký</c:v>
                </c:pt>
                <c:pt idx="9">
                  <c:v>Vysočina</c:v>
                </c:pt>
                <c:pt idx="10">
                  <c:v>Jihomoravský</c:v>
                </c:pt>
                <c:pt idx="11">
                  <c:v>Zlínský</c:v>
                </c:pt>
                <c:pt idx="12">
                  <c:v>Královéhradecký</c:v>
                </c:pt>
                <c:pt idx="13">
                  <c:v>Středočeský</c:v>
                </c:pt>
                <c:pt idx="14">
                  <c:v>Celkem</c:v>
                </c:pt>
              </c:strCache>
            </c:strRef>
          </c:cat>
          <c:val>
            <c:numRef>
              <c:f>'Graf II.35'!$L$5:$L$19</c:f>
              <c:numCache>
                <c:formatCode>0.00</c:formatCode>
                <c:ptCount val="15"/>
                <c:pt idx="0">
                  <c:v>77.024402894762829</c:v>
                </c:pt>
                <c:pt idx="1">
                  <c:v>74.008353176277978</c:v>
                </c:pt>
                <c:pt idx="2">
                  <c:v>70.280234069293897</c:v>
                </c:pt>
                <c:pt idx="3">
                  <c:v>69.284948175422898</c:v>
                </c:pt>
                <c:pt idx="4">
                  <c:v>67.455690425126846</c:v>
                </c:pt>
                <c:pt idx="5">
                  <c:v>63.853793070966667</c:v>
                </c:pt>
                <c:pt idx="6">
                  <c:v>61.8459974920181</c:v>
                </c:pt>
                <c:pt idx="7">
                  <c:v>61.10481345137584</c:v>
                </c:pt>
                <c:pt idx="8">
                  <c:v>59.339148191941426</c:v>
                </c:pt>
                <c:pt idx="9">
                  <c:v>57.296390031520374</c:v>
                </c:pt>
                <c:pt idx="10">
                  <c:v>55.152177813975797</c:v>
                </c:pt>
                <c:pt idx="11">
                  <c:v>54.842268183653019</c:v>
                </c:pt>
                <c:pt idx="12">
                  <c:v>53.789388270556657</c:v>
                </c:pt>
                <c:pt idx="13">
                  <c:v>46.435237982899508</c:v>
                </c:pt>
                <c:pt idx="14">
                  <c:v>58.891255272580565</c:v>
                </c:pt>
              </c:numCache>
            </c:numRef>
          </c:val>
        </c:ser>
        <c:dLbls>
          <c:showLegendKey val="0"/>
          <c:showVal val="0"/>
          <c:showCatName val="0"/>
          <c:showSerName val="0"/>
          <c:showPercent val="0"/>
          <c:showBubbleSize val="0"/>
        </c:dLbls>
        <c:gapWidth val="150"/>
        <c:axId val="141447552"/>
        <c:axId val="141449088"/>
      </c:barChart>
      <c:catAx>
        <c:axId val="141447552"/>
        <c:scaling>
          <c:orientation val="minMax"/>
        </c:scaling>
        <c:delete val="0"/>
        <c:axPos val="b"/>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141449088"/>
        <c:crosses val="autoZero"/>
        <c:auto val="1"/>
        <c:lblAlgn val="ctr"/>
        <c:lblOffset val="100"/>
        <c:noMultiLvlLbl val="0"/>
      </c:catAx>
      <c:valAx>
        <c:axId val="141449088"/>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1447552"/>
        <c:crosses val="autoZero"/>
        <c:crossBetween val="between"/>
      </c:val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2305336832896E-2"/>
          <c:y val="4.0308265533351768E-2"/>
          <c:w val="0.79595964566929134"/>
          <c:h val="0.67009795217372325"/>
        </c:manualLayout>
      </c:layout>
      <c:barChart>
        <c:barDir val="col"/>
        <c:grouping val="clustered"/>
        <c:varyColors val="0"/>
        <c:ser>
          <c:idx val="0"/>
          <c:order val="0"/>
          <c:spPr>
            <a:solidFill>
              <a:srgbClr val="4880C4"/>
            </a:solidFill>
            <a:ln w="25400">
              <a:noFill/>
            </a:ln>
          </c:spPr>
          <c:invertIfNegative val="0"/>
          <c:dPt>
            <c:idx val="14"/>
            <c:invertIfNegative val="0"/>
            <c:bubble3D val="0"/>
            <c:spPr>
              <a:solidFill>
                <a:schemeClr val="accent2"/>
              </a:solidFill>
              <a:ln w="25400">
                <a:noFill/>
              </a:ln>
            </c:spPr>
          </c:dPt>
          <c:cat>
            <c:strRef>
              <c:f>'Graf II.35'!$J$5:$J$19</c:f>
              <c:strCache>
                <c:ptCount val="15"/>
                <c:pt idx="0">
                  <c:v>Plzeň</c:v>
                </c:pt>
                <c:pt idx="1">
                  <c:v>Ústí nad Labem</c:v>
                </c:pt>
                <c:pt idx="2">
                  <c:v>Moravia-Silesia</c:v>
                </c:pt>
                <c:pt idx="3">
                  <c:v>Pardubice</c:v>
                </c:pt>
                <c:pt idx="4">
                  <c:v>Olomouc</c:v>
                </c:pt>
                <c:pt idx="5">
                  <c:v>South Bohemia</c:v>
                </c:pt>
                <c:pt idx="6">
                  <c:v>Prague</c:v>
                </c:pt>
                <c:pt idx="7">
                  <c:v>Karlovy Vary</c:v>
                </c:pt>
                <c:pt idx="8">
                  <c:v>Liberec</c:v>
                </c:pt>
                <c:pt idx="9">
                  <c:v>Vysočina</c:v>
                </c:pt>
                <c:pt idx="10">
                  <c:v>South Moravia</c:v>
                </c:pt>
                <c:pt idx="11">
                  <c:v>Zlín</c:v>
                </c:pt>
                <c:pt idx="12">
                  <c:v>Hradec Králové</c:v>
                </c:pt>
                <c:pt idx="13">
                  <c:v>Central Bohemia</c:v>
                </c:pt>
                <c:pt idx="14">
                  <c:v>Total</c:v>
                </c:pt>
              </c:strCache>
            </c:strRef>
          </c:cat>
          <c:val>
            <c:numRef>
              <c:f>'Graf II.35'!$L$5:$L$19</c:f>
              <c:numCache>
                <c:formatCode>0.00</c:formatCode>
                <c:ptCount val="15"/>
                <c:pt idx="0">
                  <c:v>77.024402894762829</c:v>
                </c:pt>
                <c:pt idx="1">
                  <c:v>74.008353176277978</c:v>
                </c:pt>
                <c:pt idx="2">
                  <c:v>70.280234069293897</c:v>
                </c:pt>
                <c:pt idx="3">
                  <c:v>69.284948175422898</c:v>
                </c:pt>
                <c:pt idx="4">
                  <c:v>67.455690425126846</c:v>
                </c:pt>
                <c:pt idx="5">
                  <c:v>63.853793070966667</c:v>
                </c:pt>
                <c:pt idx="6">
                  <c:v>61.8459974920181</c:v>
                </c:pt>
                <c:pt idx="7">
                  <c:v>61.10481345137584</c:v>
                </c:pt>
                <c:pt idx="8">
                  <c:v>59.339148191941426</c:v>
                </c:pt>
                <c:pt idx="9">
                  <c:v>57.296390031520374</c:v>
                </c:pt>
                <c:pt idx="10">
                  <c:v>55.152177813975797</c:v>
                </c:pt>
                <c:pt idx="11">
                  <c:v>54.842268183653019</c:v>
                </c:pt>
                <c:pt idx="12">
                  <c:v>53.789388270556657</c:v>
                </c:pt>
                <c:pt idx="13">
                  <c:v>46.435237982899508</c:v>
                </c:pt>
                <c:pt idx="14">
                  <c:v>58.891255272580565</c:v>
                </c:pt>
              </c:numCache>
            </c:numRef>
          </c:val>
        </c:ser>
        <c:dLbls>
          <c:showLegendKey val="0"/>
          <c:showVal val="0"/>
          <c:showCatName val="0"/>
          <c:showSerName val="0"/>
          <c:showPercent val="0"/>
          <c:showBubbleSize val="0"/>
        </c:dLbls>
        <c:gapWidth val="150"/>
        <c:axId val="141473280"/>
        <c:axId val="141474816"/>
      </c:barChart>
      <c:catAx>
        <c:axId val="141473280"/>
        <c:scaling>
          <c:orientation val="minMax"/>
        </c:scaling>
        <c:delete val="0"/>
        <c:axPos val="b"/>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141474816"/>
        <c:crosses val="autoZero"/>
        <c:auto val="1"/>
        <c:lblAlgn val="ctr"/>
        <c:lblOffset val="100"/>
        <c:noMultiLvlLbl val="0"/>
      </c:catAx>
      <c:valAx>
        <c:axId val="14147481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1473280"/>
        <c:crosses val="autoZero"/>
        <c:crossBetween val="between"/>
      </c:val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6966086793821E-2"/>
          <c:y val="5.6291390728476824E-2"/>
          <c:w val="0.87926734556303709"/>
          <c:h val="0.76821192052980136"/>
        </c:manualLayout>
      </c:layout>
      <c:lineChart>
        <c:grouping val="standard"/>
        <c:varyColors val="0"/>
        <c:ser>
          <c:idx val="0"/>
          <c:order val="0"/>
          <c:tx>
            <c:strRef>
              <c:f>'Graf II.36'!$K$4</c:f>
              <c:strCache>
                <c:ptCount val="1"/>
                <c:pt idx="0">
                  <c:v>Základní scénář</c:v>
                </c:pt>
              </c:strCache>
            </c:strRef>
          </c:tx>
          <c:spPr>
            <a:ln w="25400">
              <a:solidFill>
                <a:srgbClr val="4085C6"/>
              </a:solidFill>
              <a:prstDash val="solid"/>
            </a:ln>
          </c:spPr>
          <c:marker>
            <c:symbol val="none"/>
          </c:marker>
          <c:cat>
            <c:numRef>
              <c:f>'Graf II.36'!$J$5:$J$29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II.36'!$K$5:$K$29</c:f>
              <c:numCache>
                <c:formatCode>0.00</c:formatCode>
                <c:ptCount val="25"/>
                <c:pt idx="0">
                  <c:v>4.2908077801634192</c:v>
                </c:pt>
                <c:pt idx="1">
                  <c:v>4.0963895013660823</c:v>
                </c:pt>
                <c:pt idx="2">
                  <c:v>3.962187969118125</c:v>
                </c:pt>
                <c:pt idx="3">
                  <c:v>3.8620157439511194</c:v>
                </c:pt>
                <c:pt idx="4">
                  <c:v>3.820016818880978</c:v>
                </c:pt>
                <c:pt idx="5">
                  <c:v>3.8050363201510895</c:v>
                </c:pt>
                <c:pt idx="6">
                  <c:v>3.7125978022108264</c:v>
                </c:pt>
                <c:pt idx="7">
                  <c:v>3.6234880499245059</c:v>
                </c:pt>
                <c:pt idx="8">
                  <c:v>3.5902666320478116</c:v>
                </c:pt>
                <c:pt idx="9">
                  <c:v>3.5258949631726044</c:v>
                </c:pt>
                <c:pt idx="10">
                  <c:v>3.4937621610695024</c:v>
                </c:pt>
                <c:pt idx="11">
                  <c:v>3.4264254283328688</c:v>
                </c:pt>
                <c:pt idx="12">
                  <c:v>3.3207298904146421</c:v>
                </c:pt>
                <c:pt idx="13">
                  <c:v>3.195517969930517</c:v>
                </c:pt>
                <c:pt idx="14">
                  <c:v>3.0887088944773988</c:v>
                </c:pt>
                <c:pt idx="15">
                  <c:v>2.9992091474423499</c:v>
                </c:pt>
                <c:pt idx="16">
                  <c:v>2.9273716834030128</c:v>
                </c:pt>
                <c:pt idx="17">
                  <c:v>2.8711557777554852</c:v>
                </c:pt>
                <c:pt idx="18">
                  <c:v>2.8342900322247289</c:v>
                </c:pt>
                <c:pt idx="19">
                  <c:v>2.8162366572482389</c:v>
                </c:pt>
                <c:pt idx="20">
                  <c:v>2.8240802662598763</c:v>
                </c:pt>
                <c:pt idx="21">
                  <c:v>2.8508031130990208</c:v>
                </c:pt>
                <c:pt idx="22">
                  <c:v>2.8793416719720688</c:v>
                </c:pt>
                <c:pt idx="23">
                  <c:v>2.9068473309189824</c:v>
                </c:pt>
                <c:pt idx="24">
                  <c:v>2.9219205365364154</c:v>
                </c:pt>
              </c:numCache>
            </c:numRef>
          </c:val>
          <c:smooth val="0"/>
        </c:ser>
        <c:ser>
          <c:idx val="1"/>
          <c:order val="1"/>
          <c:tx>
            <c:strRef>
              <c:f>'Graf II.36'!$L$4</c:f>
              <c:strCache>
                <c:ptCount val="1"/>
                <c:pt idx="0">
                  <c:v>Evropa v deflaci</c:v>
                </c:pt>
              </c:strCache>
            </c:strRef>
          </c:tx>
          <c:spPr>
            <a:ln w="25400">
              <a:solidFill>
                <a:srgbClr val="EB5D40"/>
              </a:solidFill>
              <a:prstDash val="solid"/>
            </a:ln>
          </c:spPr>
          <c:marker>
            <c:symbol val="none"/>
          </c:marker>
          <c:cat>
            <c:numRef>
              <c:f>'Graf II.36'!$J$5:$J$29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II.36'!$L$5:$L$29</c:f>
              <c:numCache>
                <c:formatCode>0.00</c:formatCode>
                <c:ptCount val="25"/>
                <c:pt idx="9">
                  <c:v>3.5258949631726044</c:v>
                </c:pt>
                <c:pt idx="10">
                  <c:v>3.9756908735339658</c:v>
                </c:pt>
                <c:pt idx="11">
                  <c:v>4.5105101598841184</c:v>
                </c:pt>
                <c:pt idx="12">
                  <c:v>5.4303352384783015</c:v>
                </c:pt>
                <c:pt idx="13">
                  <c:v>6.4082648496252119</c:v>
                </c:pt>
                <c:pt idx="14">
                  <c:v>7.0304005794397213</c:v>
                </c:pt>
                <c:pt idx="15">
                  <c:v>7.5802659239976418</c:v>
                </c:pt>
                <c:pt idx="16">
                  <c:v>7.6752209562672036</c:v>
                </c:pt>
                <c:pt idx="17">
                  <c:v>7.5565080458541374</c:v>
                </c:pt>
                <c:pt idx="18">
                  <c:v>7.2963645778008956</c:v>
                </c:pt>
                <c:pt idx="19">
                  <c:v>6.7988932740776669</c:v>
                </c:pt>
                <c:pt idx="20">
                  <c:v>6.4613128421391668</c:v>
                </c:pt>
                <c:pt idx="21">
                  <c:v>6.0488469525469046</c:v>
                </c:pt>
                <c:pt idx="22">
                  <c:v>5.6962379879700764</c:v>
                </c:pt>
                <c:pt idx="23">
                  <c:v>5.5659679247358262</c:v>
                </c:pt>
                <c:pt idx="24">
                  <c:v>5.3407514018799844</c:v>
                </c:pt>
              </c:numCache>
            </c:numRef>
          </c:val>
          <c:smooth val="0"/>
        </c:ser>
        <c:dLbls>
          <c:showLegendKey val="0"/>
          <c:showVal val="0"/>
          <c:showCatName val="0"/>
          <c:showSerName val="0"/>
          <c:showPercent val="0"/>
          <c:showBubbleSize val="0"/>
        </c:dLbls>
        <c:marker val="1"/>
        <c:smooth val="0"/>
        <c:axId val="140140544"/>
        <c:axId val="140142080"/>
      </c:lineChart>
      <c:dateAx>
        <c:axId val="14014054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142080"/>
        <c:crosses val="autoZero"/>
        <c:auto val="1"/>
        <c:lblOffset val="100"/>
        <c:baseTimeUnit val="months"/>
        <c:majorUnit val="1"/>
        <c:majorTimeUnit val="years"/>
        <c:minorUnit val="6"/>
        <c:minorTimeUnit val="months"/>
      </c:dateAx>
      <c:valAx>
        <c:axId val="140142080"/>
        <c:scaling>
          <c:orientation val="minMax"/>
          <c:max val="8"/>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140544"/>
        <c:crosses val="autoZero"/>
        <c:crossBetween val="between"/>
        <c:majorUnit val="2"/>
      </c:valAx>
      <c:spPr>
        <a:noFill/>
        <a:ln w="25400">
          <a:noFill/>
        </a:ln>
      </c:spPr>
    </c:plotArea>
    <c:legend>
      <c:legendPos val="r"/>
      <c:layout>
        <c:manualLayout>
          <c:xMode val="edge"/>
          <c:yMode val="edge"/>
          <c:x val="6.4516880207945229E-2"/>
          <c:y val="0.92052989997871892"/>
          <c:w val="0.73863484441366367"/>
          <c:h val="6.953642384105959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6966086793821E-2"/>
          <c:y val="5.6291390728476824E-2"/>
          <c:w val="0.87926734556303709"/>
          <c:h val="0.76821192052980136"/>
        </c:manualLayout>
      </c:layout>
      <c:lineChart>
        <c:grouping val="standard"/>
        <c:varyColors val="0"/>
        <c:ser>
          <c:idx val="0"/>
          <c:order val="0"/>
          <c:tx>
            <c:strRef>
              <c:f>'Graf II.36'!$K$3</c:f>
              <c:strCache>
                <c:ptCount val="1"/>
                <c:pt idx="0">
                  <c:v>Baseline Scenario</c:v>
                </c:pt>
              </c:strCache>
            </c:strRef>
          </c:tx>
          <c:spPr>
            <a:ln w="25400">
              <a:solidFill>
                <a:srgbClr val="4085C6"/>
              </a:solidFill>
              <a:prstDash val="solid"/>
            </a:ln>
          </c:spPr>
          <c:marker>
            <c:symbol val="none"/>
          </c:marker>
          <c:cat>
            <c:numRef>
              <c:f>'Graf II.36'!$J$5:$J$29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II.36'!$K$5:$K$29</c:f>
              <c:numCache>
                <c:formatCode>0.00</c:formatCode>
                <c:ptCount val="25"/>
                <c:pt idx="0">
                  <c:v>4.2908077801634192</c:v>
                </c:pt>
                <c:pt idx="1">
                  <c:v>4.0963895013660823</c:v>
                </c:pt>
                <c:pt idx="2">
                  <c:v>3.962187969118125</c:v>
                </c:pt>
                <c:pt idx="3">
                  <c:v>3.8620157439511194</c:v>
                </c:pt>
                <c:pt idx="4">
                  <c:v>3.820016818880978</c:v>
                </c:pt>
                <c:pt idx="5">
                  <c:v>3.8050363201510895</c:v>
                </c:pt>
                <c:pt idx="6">
                  <c:v>3.7125978022108264</c:v>
                </c:pt>
                <c:pt idx="7">
                  <c:v>3.6234880499245059</c:v>
                </c:pt>
                <c:pt idx="8">
                  <c:v>3.5902666320478116</c:v>
                </c:pt>
                <c:pt idx="9">
                  <c:v>3.5258949631726044</c:v>
                </c:pt>
                <c:pt idx="10">
                  <c:v>3.4937621610695024</c:v>
                </c:pt>
                <c:pt idx="11">
                  <c:v>3.4264254283328688</c:v>
                </c:pt>
                <c:pt idx="12">
                  <c:v>3.3207298904146421</c:v>
                </c:pt>
                <c:pt idx="13">
                  <c:v>3.195517969930517</c:v>
                </c:pt>
                <c:pt idx="14">
                  <c:v>3.0887088944773988</c:v>
                </c:pt>
                <c:pt idx="15">
                  <c:v>2.9992091474423499</c:v>
                </c:pt>
                <c:pt idx="16">
                  <c:v>2.9273716834030128</c:v>
                </c:pt>
                <c:pt idx="17">
                  <c:v>2.8711557777554852</c:v>
                </c:pt>
                <c:pt idx="18">
                  <c:v>2.8342900322247289</c:v>
                </c:pt>
                <c:pt idx="19">
                  <c:v>2.8162366572482389</c:v>
                </c:pt>
                <c:pt idx="20">
                  <c:v>2.8240802662598763</c:v>
                </c:pt>
                <c:pt idx="21">
                  <c:v>2.8508031130990208</c:v>
                </c:pt>
                <c:pt idx="22">
                  <c:v>2.8793416719720688</c:v>
                </c:pt>
                <c:pt idx="23">
                  <c:v>2.9068473309189824</c:v>
                </c:pt>
                <c:pt idx="24">
                  <c:v>2.9219205365364154</c:v>
                </c:pt>
              </c:numCache>
            </c:numRef>
          </c:val>
          <c:smooth val="0"/>
        </c:ser>
        <c:ser>
          <c:idx val="1"/>
          <c:order val="1"/>
          <c:tx>
            <c:strRef>
              <c:f>'Graf II.36'!$L$3</c:f>
              <c:strCache>
                <c:ptCount val="1"/>
                <c:pt idx="0">
                  <c:v>Europe in Deflation</c:v>
                </c:pt>
              </c:strCache>
            </c:strRef>
          </c:tx>
          <c:spPr>
            <a:ln w="25400">
              <a:solidFill>
                <a:srgbClr val="EB5D40"/>
              </a:solidFill>
              <a:prstDash val="solid"/>
            </a:ln>
          </c:spPr>
          <c:marker>
            <c:symbol val="none"/>
          </c:marker>
          <c:cat>
            <c:numRef>
              <c:f>'Graf II.36'!$J$5:$J$29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II.36'!$L$5:$L$29</c:f>
              <c:numCache>
                <c:formatCode>0.00</c:formatCode>
                <c:ptCount val="25"/>
                <c:pt idx="9">
                  <c:v>3.5258949631726044</c:v>
                </c:pt>
                <c:pt idx="10">
                  <c:v>3.9756908735339658</c:v>
                </c:pt>
                <c:pt idx="11">
                  <c:v>4.5105101598841184</c:v>
                </c:pt>
                <c:pt idx="12">
                  <c:v>5.4303352384783015</c:v>
                </c:pt>
                <c:pt idx="13">
                  <c:v>6.4082648496252119</c:v>
                </c:pt>
                <c:pt idx="14">
                  <c:v>7.0304005794397213</c:v>
                </c:pt>
                <c:pt idx="15">
                  <c:v>7.5802659239976418</c:v>
                </c:pt>
                <c:pt idx="16">
                  <c:v>7.6752209562672036</c:v>
                </c:pt>
                <c:pt idx="17">
                  <c:v>7.5565080458541374</c:v>
                </c:pt>
                <c:pt idx="18">
                  <c:v>7.2963645778008956</c:v>
                </c:pt>
                <c:pt idx="19">
                  <c:v>6.7988932740776669</c:v>
                </c:pt>
                <c:pt idx="20">
                  <c:v>6.4613128421391668</c:v>
                </c:pt>
                <c:pt idx="21">
                  <c:v>6.0488469525469046</c:v>
                </c:pt>
                <c:pt idx="22">
                  <c:v>5.6962379879700764</c:v>
                </c:pt>
                <c:pt idx="23">
                  <c:v>5.5659679247358262</c:v>
                </c:pt>
                <c:pt idx="24">
                  <c:v>5.3407514018799844</c:v>
                </c:pt>
              </c:numCache>
            </c:numRef>
          </c:val>
          <c:smooth val="0"/>
        </c:ser>
        <c:dLbls>
          <c:showLegendKey val="0"/>
          <c:showVal val="0"/>
          <c:showCatName val="0"/>
          <c:showSerName val="0"/>
          <c:showPercent val="0"/>
          <c:showBubbleSize val="0"/>
        </c:dLbls>
        <c:marker val="1"/>
        <c:smooth val="0"/>
        <c:axId val="141408512"/>
        <c:axId val="140181504"/>
      </c:lineChart>
      <c:dateAx>
        <c:axId val="14140851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0181504"/>
        <c:crosses val="autoZero"/>
        <c:auto val="1"/>
        <c:lblOffset val="100"/>
        <c:baseTimeUnit val="months"/>
        <c:majorUnit val="1"/>
        <c:majorTimeUnit val="years"/>
        <c:minorUnit val="6"/>
        <c:minorTimeUnit val="months"/>
      </c:dateAx>
      <c:valAx>
        <c:axId val="140181504"/>
        <c:scaling>
          <c:orientation val="minMax"/>
          <c:max val="8"/>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408512"/>
        <c:crosses val="autoZero"/>
        <c:crossBetween val="between"/>
        <c:majorUnit val="2"/>
      </c:valAx>
      <c:spPr>
        <a:noFill/>
        <a:ln w="25400">
          <a:noFill/>
        </a:ln>
      </c:spPr>
    </c:plotArea>
    <c:legend>
      <c:legendPos val="r"/>
      <c:layout>
        <c:manualLayout>
          <c:xMode val="edge"/>
          <c:yMode val="edge"/>
          <c:x val="8.3439720431144448E-2"/>
          <c:y val="0.92052989997871892"/>
          <c:w val="0.79125015889575123"/>
          <c:h val="6.953642384105959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6966086793821E-2"/>
          <c:y val="5.6291390728476824E-2"/>
          <c:w val="0.87926734556303709"/>
          <c:h val="0.76821192052980136"/>
        </c:manualLayout>
      </c:layout>
      <c:lineChart>
        <c:grouping val="standard"/>
        <c:varyColors val="0"/>
        <c:ser>
          <c:idx val="0"/>
          <c:order val="0"/>
          <c:tx>
            <c:strRef>
              <c:f>'Graf II.37'!$K$4</c:f>
              <c:strCache>
                <c:ptCount val="1"/>
                <c:pt idx="0">
                  <c:v>Základní scénář</c:v>
                </c:pt>
              </c:strCache>
            </c:strRef>
          </c:tx>
          <c:spPr>
            <a:ln w="25400">
              <a:solidFill>
                <a:srgbClr val="4085C6"/>
              </a:solidFill>
              <a:prstDash val="solid"/>
            </a:ln>
          </c:spPr>
          <c:marker>
            <c:symbol val="none"/>
          </c:marker>
          <c:cat>
            <c:numRef>
              <c:f>'Graf II.37'!$J$5:$J$29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II.37'!$K$5:$K$29</c:f>
              <c:numCache>
                <c:formatCode>0.00</c:formatCode>
                <c:ptCount val="25"/>
                <c:pt idx="0">
                  <c:v>5.2244390726958603</c:v>
                </c:pt>
                <c:pt idx="1">
                  <c:v>5.2115557309745464</c:v>
                </c:pt>
                <c:pt idx="2">
                  <c:v>5.2633742858466368</c:v>
                </c:pt>
                <c:pt idx="3">
                  <c:v>4.910140151628041</c:v>
                </c:pt>
                <c:pt idx="4">
                  <c:v>5.0282451057108775</c:v>
                </c:pt>
                <c:pt idx="5">
                  <c:v>5.1791953927529635</c:v>
                </c:pt>
                <c:pt idx="6">
                  <c:v>5.1831622863007478</c:v>
                </c:pt>
                <c:pt idx="7">
                  <c:v>5.135926078290721</c:v>
                </c:pt>
                <c:pt idx="8">
                  <c:v>5.1976961514658919</c:v>
                </c:pt>
                <c:pt idx="9">
                  <c:v>5.1079827792447059</c:v>
                </c:pt>
                <c:pt idx="10">
                  <c:v>5.1007258074128297</c:v>
                </c:pt>
                <c:pt idx="11">
                  <c:v>4.9765521718867189</c:v>
                </c:pt>
                <c:pt idx="12">
                  <c:v>4.9647830096454557</c:v>
                </c:pt>
                <c:pt idx="13">
                  <c:v>4.9139207085457945</c:v>
                </c:pt>
                <c:pt idx="14">
                  <c:v>4.8272604559294638</c:v>
                </c:pt>
                <c:pt idx="15">
                  <c:v>4.7113806114205037</c:v>
                </c:pt>
                <c:pt idx="16">
                  <c:v>4.6142819216577351</c:v>
                </c:pt>
                <c:pt idx="17">
                  <c:v>4.5135835083364926</c:v>
                </c:pt>
                <c:pt idx="18">
                  <c:v>4.3751834576724145</c:v>
                </c:pt>
                <c:pt idx="19">
                  <c:v>4.2233039885901738</c:v>
                </c:pt>
                <c:pt idx="20">
                  <c:v>4.1722575878202752</c:v>
                </c:pt>
                <c:pt idx="21">
                  <c:v>4.147402526995946</c:v>
                </c:pt>
                <c:pt idx="22">
                  <c:v>4.0481593128705295</c:v>
                </c:pt>
                <c:pt idx="23">
                  <c:v>3.9636402096188799</c:v>
                </c:pt>
                <c:pt idx="24">
                  <c:v>3.9932385389790763</c:v>
                </c:pt>
              </c:numCache>
            </c:numRef>
          </c:val>
          <c:smooth val="0"/>
        </c:ser>
        <c:ser>
          <c:idx val="1"/>
          <c:order val="1"/>
          <c:tx>
            <c:strRef>
              <c:f>'Graf II.37'!$L$4</c:f>
              <c:strCache>
                <c:ptCount val="1"/>
                <c:pt idx="0">
                  <c:v>Evropa v deflaci</c:v>
                </c:pt>
              </c:strCache>
            </c:strRef>
          </c:tx>
          <c:spPr>
            <a:ln w="25400">
              <a:solidFill>
                <a:srgbClr val="EB5D40"/>
              </a:solidFill>
              <a:prstDash val="solid"/>
            </a:ln>
          </c:spPr>
          <c:marker>
            <c:symbol val="none"/>
          </c:marker>
          <c:cat>
            <c:numRef>
              <c:f>'Graf II.37'!$J$5:$J$29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II.37'!$L$5:$L$29</c:f>
              <c:numCache>
                <c:formatCode>0.00</c:formatCode>
                <c:ptCount val="25"/>
                <c:pt idx="12">
                  <c:v>4.9647830096454557</c:v>
                </c:pt>
                <c:pt idx="13">
                  <c:v>5.4005660497387327</c:v>
                </c:pt>
                <c:pt idx="14">
                  <c:v>5.7905236563790439</c:v>
                </c:pt>
                <c:pt idx="15">
                  <c:v>6.346184343802987</c:v>
                </c:pt>
                <c:pt idx="16">
                  <c:v>6.9448735994107196</c:v>
                </c:pt>
                <c:pt idx="17">
                  <c:v>7.6209748036432616</c:v>
                </c:pt>
                <c:pt idx="18">
                  <c:v>8.1031576782489996</c:v>
                </c:pt>
                <c:pt idx="19">
                  <c:v>8.2611086261675784</c:v>
                </c:pt>
                <c:pt idx="20">
                  <c:v>8.3039427297144108</c:v>
                </c:pt>
                <c:pt idx="21">
                  <c:v>8.4464732179935123</c:v>
                </c:pt>
                <c:pt idx="22">
                  <c:v>8.2230652927716292</c:v>
                </c:pt>
                <c:pt idx="23">
                  <c:v>7.9766021730162491</c:v>
                </c:pt>
                <c:pt idx="24">
                  <c:v>7.5953287476371871</c:v>
                </c:pt>
              </c:numCache>
            </c:numRef>
          </c:val>
          <c:smooth val="0"/>
        </c:ser>
        <c:dLbls>
          <c:showLegendKey val="0"/>
          <c:showVal val="0"/>
          <c:showCatName val="0"/>
          <c:showSerName val="0"/>
          <c:showPercent val="0"/>
          <c:showBubbleSize val="0"/>
        </c:dLbls>
        <c:marker val="1"/>
        <c:smooth val="0"/>
        <c:axId val="141956608"/>
        <c:axId val="141958144"/>
      </c:lineChart>
      <c:dateAx>
        <c:axId val="14195660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958144"/>
        <c:crosses val="autoZero"/>
        <c:auto val="1"/>
        <c:lblOffset val="100"/>
        <c:baseTimeUnit val="months"/>
        <c:majorUnit val="1"/>
        <c:majorTimeUnit val="years"/>
        <c:minorUnit val="6"/>
        <c:minorTimeUnit val="months"/>
      </c:dateAx>
      <c:valAx>
        <c:axId val="141958144"/>
        <c:scaling>
          <c:orientation val="minMax"/>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956608"/>
        <c:crosses val="autoZero"/>
        <c:crossBetween val="between"/>
        <c:majorUnit val="3"/>
      </c:valAx>
      <c:spPr>
        <a:noFill/>
        <a:ln w="25400">
          <a:noFill/>
        </a:ln>
      </c:spPr>
    </c:plotArea>
    <c:legend>
      <c:legendPos val="r"/>
      <c:layout>
        <c:manualLayout>
          <c:xMode val="edge"/>
          <c:yMode val="edge"/>
          <c:x val="5.670386653633562E-2"/>
          <c:y val="0.92052965820217358"/>
          <c:w val="0.7629897276636407"/>
          <c:h val="6.953642384105959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6966086793821E-2"/>
          <c:y val="5.6291390728476824E-2"/>
          <c:w val="0.87926734556303709"/>
          <c:h val="0.76821192052980136"/>
        </c:manualLayout>
      </c:layout>
      <c:lineChart>
        <c:grouping val="standard"/>
        <c:varyColors val="0"/>
        <c:ser>
          <c:idx val="0"/>
          <c:order val="0"/>
          <c:tx>
            <c:strRef>
              <c:f>'Graf II.37'!$K$3</c:f>
              <c:strCache>
                <c:ptCount val="1"/>
                <c:pt idx="0">
                  <c:v>Baseline Scenario</c:v>
                </c:pt>
              </c:strCache>
            </c:strRef>
          </c:tx>
          <c:spPr>
            <a:ln w="25400">
              <a:solidFill>
                <a:srgbClr val="4085C6"/>
              </a:solidFill>
              <a:prstDash val="solid"/>
            </a:ln>
          </c:spPr>
          <c:marker>
            <c:symbol val="none"/>
          </c:marker>
          <c:cat>
            <c:numRef>
              <c:f>'Graf II.37'!$J$5:$J$29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II.37'!$K$5:$K$29</c:f>
              <c:numCache>
                <c:formatCode>0.00</c:formatCode>
                <c:ptCount val="25"/>
                <c:pt idx="0">
                  <c:v>5.2244390726958603</c:v>
                </c:pt>
                <c:pt idx="1">
                  <c:v>5.2115557309745464</c:v>
                </c:pt>
                <c:pt idx="2">
                  <c:v>5.2633742858466368</c:v>
                </c:pt>
                <c:pt idx="3">
                  <c:v>4.910140151628041</c:v>
                </c:pt>
                <c:pt idx="4">
                  <c:v>5.0282451057108775</c:v>
                </c:pt>
                <c:pt idx="5">
                  <c:v>5.1791953927529635</c:v>
                </c:pt>
                <c:pt idx="6">
                  <c:v>5.1831622863007478</c:v>
                </c:pt>
                <c:pt idx="7">
                  <c:v>5.135926078290721</c:v>
                </c:pt>
                <c:pt idx="8">
                  <c:v>5.1976961514658919</c:v>
                </c:pt>
                <c:pt idx="9">
                  <c:v>5.1079827792447059</c:v>
                </c:pt>
                <c:pt idx="10">
                  <c:v>5.1007258074128297</c:v>
                </c:pt>
                <c:pt idx="11">
                  <c:v>4.9765521718867189</c:v>
                </c:pt>
                <c:pt idx="12">
                  <c:v>4.9647830096454557</c:v>
                </c:pt>
                <c:pt idx="13">
                  <c:v>4.9139207085457945</c:v>
                </c:pt>
                <c:pt idx="14">
                  <c:v>4.8272604559294638</c:v>
                </c:pt>
                <c:pt idx="15">
                  <c:v>4.7113806114205037</c:v>
                </c:pt>
                <c:pt idx="16">
                  <c:v>4.6142819216577351</c:v>
                </c:pt>
                <c:pt idx="17">
                  <c:v>4.5135835083364926</c:v>
                </c:pt>
                <c:pt idx="18">
                  <c:v>4.3751834576724145</c:v>
                </c:pt>
                <c:pt idx="19">
                  <c:v>4.2233039885901738</c:v>
                </c:pt>
                <c:pt idx="20">
                  <c:v>4.1722575878202752</c:v>
                </c:pt>
                <c:pt idx="21">
                  <c:v>4.147402526995946</c:v>
                </c:pt>
                <c:pt idx="22">
                  <c:v>4.0481593128705295</c:v>
                </c:pt>
                <c:pt idx="23">
                  <c:v>3.9636402096188799</c:v>
                </c:pt>
                <c:pt idx="24">
                  <c:v>3.9932385389790763</c:v>
                </c:pt>
              </c:numCache>
            </c:numRef>
          </c:val>
          <c:smooth val="0"/>
        </c:ser>
        <c:ser>
          <c:idx val="1"/>
          <c:order val="1"/>
          <c:tx>
            <c:strRef>
              <c:f>'Graf II.37'!$L$3</c:f>
              <c:strCache>
                <c:ptCount val="1"/>
                <c:pt idx="0">
                  <c:v>Europe in Deflation</c:v>
                </c:pt>
              </c:strCache>
            </c:strRef>
          </c:tx>
          <c:spPr>
            <a:ln w="25400">
              <a:solidFill>
                <a:srgbClr val="EB5D40"/>
              </a:solidFill>
              <a:prstDash val="solid"/>
            </a:ln>
          </c:spPr>
          <c:marker>
            <c:symbol val="none"/>
          </c:marker>
          <c:cat>
            <c:numRef>
              <c:f>'Graf II.37'!$J$5:$J$29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II.37'!$L$5:$L$29</c:f>
              <c:numCache>
                <c:formatCode>0.00</c:formatCode>
                <c:ptCount val="25"/>
                <c:pt idx="12">
                  <c:v>4.9647830096454557</c:v>
                </c:pt>
                <c:pt idx="13">
                  <c:v>5.4005660497387327</c:v>
                </c:pt>
                <c:pt idx="14">
                  <c:v>5.7905236563790439</c:v>
                </c:pt>
                <c:pt idx="15">
                  <c:v>6.346184343802987</c:v>
                </c:pt>
                <c:pt idx="16">
                  <c:v>6.9448735994107196</c:v>
                </c:pt>
                <c:pt idx="17">
                  <c:v>7.6209748036432616</c:v>
                </c:pt>
                <c:pt idx="18">
                  <c:v>8.1031576782489996</c:v>
                </c:pt>
                <c:pt idx="19">
                  <c:v>8.2611086261675784</c:v>
                </c:pt>
                <c:pt idx="20">
                  <c:v>8.3039427297144108</c:v>
                </c:pt>
                <c:pt idx="21">
                  <c:v>8.4464732179935123</c:v>
                </c:pt>
                <c:pt idx="22">
                  <c:v>8.2230652927716292</c:v>
                </c:pt>
                <c:pt idx="23">
                  <c:v>7.9766021730162491</c:v>
                </c:pt>
                <c:pt idx="24">
                  <c:v>7.5953287476371871</c:v>
                </c:pt>
              </c:numCache>
            </c:numRef>
          </c:val>
          <c:smooth val="0"/>
        </c:ser>
        <c:dLbls>
          <c:showLegendKey val="0"/>
          <c:showVal val="0"/>
          <c:showCatName val="0"/>
          <c:showSerName val="0"/>
          <c:showPercent val="0"/>
          <c:showBubbleSize val="0"/>
        </c:dLbls>
        <c:marker val="1"/>
        <c:smooth val="0"/>
        <c:axId val="142938112"/>
        <c:axId val="142939648"/>
      </c:lineChart>
      <c:dateAx>
        <c:axId val="14293811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2939648"/>
        <c:crosses val="autoZero"/>
        <c:auto val="1"/>
        <c:lblOffset val="100"/>
        <c:baseTimeUnit val="months"/>
        <c:majorUnit val="1"/>
        <c:majorTimeUnit val="years"/>
        <c:minorUnit val="6"/>
        <c:minorTimeUnit val="months"/>
      </c:dateAx>
      <c:valAx>
        <c:axId val="142939648"/>
        <c:scaling>
          <c:orientation val="minMax"/>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2938112"/>
        <c:crosses val="autoZero"/>
        <c:crossBetween val="between"/>
        <c:majorUnit val="3"/>
      </c:valAx>
      <c:spPr>
        <a:noFill/>
        <a:ln w="25400">
          <a:noFill/>
        </a:ln>
      </c:spPr>
    </c:plotArea>
    <c:legend>
      <c:legendPos val="r"/>
      <c:layout>
        <c:manualLayout>
          <c:xMode val="edge"/>
          <c:yMode val="edge"/>
          <c:x val="7.2147163765632058E-2"/>
          <c:y val="0.92052965820217358"/>
          <c:w val="0.7808123517886183"/>
          <c:h val="6.953642384105959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138405534067764E-2"/>
          <c:y val="6.8728925967905807E-2"/>
          <c:w val="0.91666916845327329"/>
          <c:h val="0.6735434744854768"/>
        </c:manualLayout>
      </c:layout>
      <c:barChart>
        <c:barDir val="col"/>
        <c:grouping val="clustered"/>
        <c:varyColors val="0"/>
        <c:ser>
          <c:idx val="0"/>
          <c:order val="0"/>
          <c:tx>
            <c:strRef>
              <c:f>'Graf II.1'!$J$5</c:f>
              <c:strCache>
                <c:ptCount val="1"/>
                <c:pt idx="0">
                  <c:v>2011</c:v>
                </c:pt>
              </c:strCache>
            </c:strRef>
          </c:tx>
          <c:spPr>
            <a:solidFill>
              <a:srgbClr val="4085C6"/>
            </a:solidFill>
            <a:ln w="25400">
              <a:noFill/>
            </a:ln>
          </c:spPr>
          <c:invertIfNegative val="0"/>
          <c:cat>
            <c:strRef>
              <c:f>'Graf II.1'!$K$4:$Q$4</c:f>
              <c:strCache>
                <c:ptCount val="7"/>
                <c:pt idx="0">
                  <c:v>Svět</c:v>
                </c:pt>
                <c:pt idx="1">
                  <c:v>Vyspělé 
ekonomiky</c:v>
                </c:pt>
                <c:pt idx="2">
                  <c:v>Eurozóna</c:v>
                </c:pt>
                <c:pt idx="3">
                  <c:v>US</c:v>
                </c:pt>
                <c:pt idx="4">
                  <c:v>JP</c:v>
                </c:pt>
                <c:pt idx="5">
                  <c:v>DE</c:v>
                </c:pt>
                <c:pt idx="6">
                  <c:v>CZ</c:v>
                </c:pt>
              </c:strCache>
            </c:strRef>
          </c:cat>
          <c:val>
            <c:numRef>
              <c:f>'Graf II.1'!$K$5:$Q$5</c:f>
              <c:numCache>
                <c:formatCode>0.0</c:formatCode>
                <c:ptCount val="7"/>
                <c:pt idx="0">
                  <c:v>3.9</c:v>
                </c:pt>
                <c:pt idx="1">
                  <c:v>1.7</c:v>
                </c:pt>
                <c:pt idx="2">
                  <c:v>1.6</c:v>
                </c:pt>
                <c:pt idx="3">
                  <c:v>1.8</c:v>
                </c:pt>
                <c:pt idx="4">
                  <c:v>-0.5</c:v>
                </c:pt>
                <c:pt idx="5">
                  <c:v>3.4</c:v>
                </c:pt>
                <c:pt idx="6">
                  <c:v>1.8</c:v>
                </c:pt>
              </c:numCache>
            </c:numRef>
          </c:val>
        </c:ser>
        <c:ser>
          <c:idx val="1"/>
          <c:order val="1"/>
          <c:tx>
            <c:strRef>
              <c:f>'Graf II.1'!$J$6</c:f>
              <c:strCache>
                <c:ptCount val="1"/>
                <c:pt idx="0">
                  <c:v>2012</c:v>
                </c:pt>
              </c:strCache>
            </c:strRef>
          </c:tx>
          <c:spPr>
            <a:solidFill>
              <a:srgbClr val="EB5D40"/>
            </a:solidFill>
            <a:ln w="25400">
              <a:noFill/>
            </a:ln>
          </c:spPr>
          <c:invertIfNegative val="0"/>
          <c:cat>
            <c:strRef>
              <c:f>'Graf II.1'!$K$4:$Q$4</c:f>
              <c:strCache>
                <c:ptCount val="7"/>
                <c:pt idx="0">
                  <c:v>Svět</c:v>
                </c:pt>
                <c:pt idx="1">
                  <c:v>Vyspělé 
ekonomiky</c:v>
                </c:pt>
                <c:pt idx="2">
                  <c:v>Eurozóna</c:v>
                </c:pt>
                <c:pt idx="3">
                  <c:v>US</c:v>
                </c:pt>
                <c:pt idx="4">
                  <c:v>JP</c:v>
                </c:pt>
                <c:pt idx="5">
                  <c:v>DE</c:v>
                </c:pt>
                <c:pt idx="6">
                  <c:v>CZ</c:v>
                </c:pt>
              </c:strCache>
            </c:strRef>
          </c:cat>
          <c:val>
            <c:numRef>
              <c:f>'Graf II.1'!$K$6:$Q$6</c:f>
              <c:numCache>
                <c:formatCode>0.0</c:formatCode>
                <c:ptCount val="7"/>
                <c:pt idx="0">
                  <c:v>3.2</c:v>
                </c:pt>
                <c:pt idx="1">
                  <c:v>1.4</c:v>
                </c:pt>
                <c:pt idx="2">
                  <c:v>-0.7</c:v>
                </c:pt>
                <c:pt idx="3">
                  <c:v>2.8</c:v>
                </c:pt>
                <c:pt idx="4">
                  <c:v>1.4</c:v>
                </c:pt>
                <c:pt idx="5">
                  <c:v>0.9</c:v>
                </c:pt>
                <c:pt idx="6">
                  <c:v>-1</c:v>
                </c:pt>
              </c:numCache>
            </c:numRef>
          </c:val>
        </c:ser>
        <c:ser>
          <c:idx val="2"/>
          <c:order val="2"/>
          <c:tx>
            <c:strRef>
              <c:f>'Graf II.1'!$J$7</c:f>
              <c:strCache>
                <c:ptCount val="1"/>
                <c:pt idx="0">
                  <c:v>2013f12</c:v>
                </c:pt>
              </c:strCache>
            </c:strRef>
          </c:tx>
          <c:spPr>
            <a:solidFill>
              <a:srgbClr val="13A538"/>
            </a:solidFill>
            <a:ln w="25400">
              <a:noFill/>
            </a:ln>
          </c:spPr>
          <c:invertIfNegative val="0"/>
          <c:cat>
            <c:strRef>
              <c:f>'Graf II.1'!$K$4:$Q$4</c:f>
              <c:strCache>
                <c:ptCount val="7"/>
                <c:pt idx="0">
                  <c:v>Svět</c:v>
                </c:pt>
                <c:pt idx="1">
                  <c:v>Vyspělé 
ekonomiky</c:v>
                </c:pt>
                <c:pt idx="2">
                  <c:v>Eurozóna</c:v>
                </c:pt>
                <c:pt idx="3">
                  <c:v>US</c:v>
                </c:pt>
                <c:pt idx="4">
                  <c:v>JP</c:v>
                </c:pt>
                <c:pt idx="5">
                  <c:v>DE</c:v>
                </c:pt>
                <c:pt idx="6">
                  <c:v>CZ</c:v>
                </c:pt>
              </c:strCache>
            </c:strRef>
          </c:cat>
          <c:val>
            <c:numRef>
              <c:f>'Graf II.1'!$K$7:$Q$7</c:f>
              <c:numCache>
                <c:formatCode>0.0</c:formatCode>
                <c:ptCount val="7"/>
                <c:pt idx="0">
                  <c:v>3.6</c:v>
                </c:pt>
                <c:pt idx="1">
                  <c:v>1.5</c:v>
                </c:pt>
                <c:pt idx="2">
                  <c:v>0.2</c:v>
                </c:pt>
                <c:pt idx="3">
                  <c:v>2.1</c:v>
                </c:pt>
                <c:pt idx="4">
                  <c:v>1.2</c:v>
                </c:pt>
                <c:pt idx="5">
                  <c:v>0.9</c:v>
                </c:pt>
                <c:pt idx="6">
                  <c:v>0.8</c:v>
                </c:pt>
              </c:numCache>
            </c:numRef>
          </c:val>
        </c:ser>
        <c:ser>
          <c:idx val="3"/>
          <c:order val="3"/>
          <c:tx>
            <c:strRef>
              <c:f>'Graf II.1'!$J$8</c:f>
              <c:strCache>
                <c:ptCount val="1"/>
                <c:pt idx="0">
                  <c:v>2013</c:v>
                </c:pt>
              </c:strCache>
            </c:strRef>
          </c:tx>
          <c:spPr>
            <a:solidFill>
              <a:srgbClr val="6C2379"/>
            </a:solidFill>
            <a:ln w="25400">
              <a:noFill/>
            </a:ln>
          </c:spPr>
          <c:invertIfNegative val="0"/>
          <c:cat>
            <c:strRef>
              <c:f>'Graf II.1'!$K$4:$Q$4</c:f>
              <c:strCache>
                <c:ptCount val="7"/>
                <c:pt idx="0">
                  <c:v>Svět</c:v>
                </c:pt>
                <c:pt idx="1">
                  <c:v>Vyspělé 
ekonomiky</c:v>
                </c:pt>
                <c:pt idx="2">
                  <c:v>Eurozóna</c:v>
                </c:pt>
                <c:pt idx="3">
                  <c:v>US</c:v>
                </c:pt>
                <c:pt idx="4">
                  <c:v>JP</c:v>
                </c:pt>
                <c:pt idx="5">
                  <c:v>DE</c:v>
                </c:pt>
                <c:pt idx="6">
                  <c:v>CZ</c:v>
                </c:pt>
              </c:strCache>
            </c:strRef>
          </c:cat>
          <c:val>
            <c:numRef>
              <c:f>'Graf II.1'!$K$8:$Q$8</c:f>
              <c:numCache>
                <c:formatCode>0.0</c:formatCode>
                <c:ptCount val="7"/>
                <c:pt idx="0">
                  <c:v>3</c:v>
                </c:pt>
                <c:pt idx="1">
                  <c:v>1.3</c:v>
                </c:pt>
                <c:pt idx="2">
                  <c:v>-0.5</c:v>
                </c:pt>
                <c:pt idx="3">
                  <c:v>1.9</c:v>
                </c:pt>
                <c:pt idx="4">
                  <c:v>1.5</c:v>
                </c:pt>
                <c:pt idx="5">
                  <c:v>0.5</c:v>
                </c:pt>
                <c:pt idx="6">
                  <c:v>-0.9</c:v>
                </c:pt>
              </c:numCache>
            </c:numRef>
          </c:val>
        </c:ser>
        <c:ser>
          <c:idx val="4"/>
          <c:order val="4"/>
          <c:tx>
            <c:strRef>
              <c:f>'Graf II.1'!$J$9</c:f>
              <c:strCache>
                <c:ptCount val="1"/>
                <c:pt idx="0">
                  <c:v>2014f</c:v>
                </c:pt>
              </c:strCache>
            </c:strRef>
          </c:tx>
          <c:spPr>
            <a:solidFill>
              <a:srgbClr val="FFDD00"/>
            </a:solidFill>
            <a:ln w="25400">
              <a:noFill/>
            </a:ln>
          </c:spPr>
          <c:invertIfNegative val="0"/>
          <c:cat>
            <c:strRef>
              <c:f>'Graf II.1'!$K$4:$Q$4</c:f>
              <c:strCache>
                <c:ptCount val="7"/>
                <c:pt idx="0">
                  <c:v>Svět</c:v>
                </c:pt>
                <c:pt idx="1">
                  <c:v>Vyspělé 
ekonomiky</c:v>
                </c:pt>
                <c:pt idx="2">
                  <c:v>Eurozóna</c:v>
                </c:pt>
                <c:pt idx="3">
                  <c:v>US</c:v>
                </c:pt>
                <c:pt idx="4">
                  <c:v>JP</c:v>
                </c:pt>
                <c:pt idx="5">
                  <c:v>DE</c:v>
                </c:pt>
                <c:pt idx="6">
                  <c:v>CZ</c:v>
                </c:pt>
              </c:strCache>
            </c:strRef>
          </c:cat>
          <c:val>
            <c:numRef>
              <c:f>'Graf II.1'!$K$9:$Q$9</c:f>
              <c:numCache>
                <c:formatCode>0.0</c:formatCode>
                <c:ptCount val="7"/>
                <c:pt idx="0">
                  <c:v>3.6</c:v>
                </c:pt>
                <c:pt idx="1">
                  <c:v>2.2000000000000002</c:v>
                </c:pt>
                <c:pt idx="2">
                  <c:v>1.2</c:v>
                </c:pt>
                <c:pt idx="3">
                  <c:v>2.8</c:v>
                </c:pt>
                <c:pt idx="4">
                  <c:v>1.4</c:v>
                </c:pt>
                <c:pt idx="5">
                  <c:v>1.7</c:v>
                </c:pt>
                <c:pt idx="6">
                  <c:v>2.6</c:v>
                </c:pt>
              </c:numCache>
            </c:numRef>
          </c:val>
        </c:ser>
        <c:ser>
          <c:idx val="5"/>
          <c:order val="5"/>
          <c:tx>
            <c:strRef>
              <c:f>'Graf II.1'!$J$10</c:f>
              <c:strCache>
                <c:ptCount val="1"/>
                <c:pt idx="0">
                  <c:v>2015f</c:v>
                </c:pt>
              </c:strCache>
            </c:strRef>
          </c:tx>
          <c:spPr>
            <a:solidFill>
              <a:srgbClr val="B2B2B2"/>
            </a:solidFill>
            <a:ln w="25400">
              <a:noFill/>
            </a:ln>
          </c:spPr>
          <c:invertIfNegative val="0"/>
          <c:cat>
            <c:strRef>
              <c:f>'Graf II.1'!$K$4:$Q$4</c:f>
              <c:strCache>
                <c:ptCount val="7"/>
                <c:pt idx="0">
                  <c:v>Svět</c:v>
                </c:pt>
                <c:pt idx="1">
                  <c:v>Vyspělé 
ekonomiky</c:v>
                </c:pt>
                <c:pt idx="2">
                  <c:v>Eurozóna</c:v>
                </c:pt>
                <c:pt idx="3">
                  <c:v>US</c:v>
                </c:pt>
                <c:pt idx="4">
                  <c:v>JP</c:v>
                </c:pt>
                <c:pt idx="5">
                  <c:v>DE</c:v>
                </c:pt>
                <c:pt idx="6">
                  <c:v>CZ</c:v>
                </c:pt>
              </c:strCache>
            </c:strRef>
          </c:cat>
          <c:val>
            <c:numRef>
              <c:f>'Graf II.1'!$K$10:$Q$10</c:f>
              <c:numCache>
                <c:formatCode>0.0</c:formatCode>
                <c:ptCount val="7"/>
                <c:pt idx="0">
                  <c:v>3.9</c:v>
                </c:pt>
                <c:pt idx="1">
                  <c:v>2.2999999999999998</c:v>
                </c:pt>
                <c:pt idx="2">
                  <c:v>1.5</c:v>
                </c:pt>
                <c:pt idx="3">
                  <c:v>3</c:v>
                </c:pt>
                <c:pt idx="4">
                  <c:v>1</c:v>
                </c:pt>
                <c:pt idx="5">
                  <c:v>1.6</c:v>
                </c:pt>
                <c:pt idx="6">
                  <c:v>3.3</c:v>
                </c:pt>
              </c:numCache>
            </c:numRef>
          </c:val>
        </c:ser>
        <c:dLbls>
          <c:showLegendKey val="0"/>
          <c:showVal val="0"/>
          <c:showCatName val="0"/>
          <c:showSerName val="0"/>
          <c:showPercent val="0"/>
          <c:showBubbleSize val="0"/>
        </c:dLbls>
        <c:gapWidth val="150"/>
        <c:axId val="129724416"/>
        <c:axId val="129725952"/>
      </c:barChart>
      <c:catAx>
        <c:axId val="12972441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rtl="1">
              <a:defRPr sz="900" b="0" i="0" u="none" strike="noStrike" baseline="0">
                <a:solidFill>
                  <a:srgbClr val="000000"/>
                </a:solidFill>
                <a:latin typeface="Arial"/>
                <a:ea typeface="Arial"/>
                <a:cs typeface="Arial"/>
              </a:defRPr>
            </a:pPr>
            <a:endParaRPr lang="cs-CZ"/>
          </a:p>
        </c:txPr>
        <c:crossAx val="129725952"/>
        <c:crosses val="autoZero"/>
        <c:auto val="1"/>
        <c:lblAlgn val="ctr"/>
        <c:lblOffset val="0"/>
        <c:tickLblSkip val="1"/>
        <c:tickMarkSkip val="1"/>
        <c:noMultiLvlLbl val="0"/>
      </c:catAx>
      <c:valAx>
        <c:axId val="129725952"/>
        <c:scaling>
          <c:orientation val="minMax"/>
          <c:max val="4"/>
          <c:min val="-2"/>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9724416"/>
        <c:crosses val="autoZero"/>
        <c:crossBetween val="between"/>
      </c:valAx>
      <c:spPr>
        <a:noFill/>
        <a:ln w="25400">
          <a:noFill/>
        </a:ln>
      </c:spPr>
    </c:plotArea>
    <c:legend>
      <c:legendPos val="r"/>
      <c:layout>
        <c:manualLayout>
          <c:xMode val="edge"/>
          <c:yMode val="edge"/>
          <c:x val="0.12598457488664414"/>
          <c:y val="0.92052980132450335"/>
          <c:w val="0.77690487846763878"/>
          <c:h val="6.953642384105959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7.0097365800344674E-2"/>
          <c:w val="0.88024447992951926"/>
          <c:h val="0.64858915783675186"/>
        </c:manualLayout>
      </c:layout>
      <c:barChart>
        <c:barDir val="col"/>
        <c:grouping val="clustered"/>
        <c:varyColors val="0"/>
        <c:ser>
          <c:idx val="0"/>
          <c:order val="0"/>
          <c:tx>
            <c:strRef>
              <c:f>'Graf II.38'!$L$4</c:f>
              <c:strCache>
                <c:ptCount val="1"/>
                <c:pt idx="0">
                  <c:v>2011</c:v>
                </c:pt>
              </c:strCache>
            </c:strRef>
          </c:tx>
          <c:spPr>
            <a:solidFill>
              <a:srgbClr val="4880C4"/>
            </a:solidFill>
            <a:ln w="25400">
              <a:noFill/>
            </a:ln>
          </c:spPr>
          <c:invertIfNegative val="0"/>
          <c:cat>
            <c:strRef>
              <c:f>'Graf II.38'!$K$5:$K$10</c:f>
              <c:strCache>
                <c:ptCount val="6"/>
                <c:pt idx="0">
                  <c:v>1. kvintil</c:v>
                </c:pt>
                <c:pt idx="1">
                  <c:v>2. kvintil</c:v>
                </c:pt>
                <c:pt idx="2">
                  <c:v>3. kvintil</c:v>
                </c:pt>
                <c:pt idx="3">
                  <c:v>4. kvintil</c:v>
                </c:pt>
                <c:pt idx="4">
                  <c:v>5. kvintil</c:v>
                </c:pt>
                <c:pt idx="5">
                  <c:v>Celkem</c:v>
                </c:pt>
              </c:strCache>
            </c:strRef>
          </c:cat>
          <c:val>
            <c:numRef>
              <c:f>'Graf II.38'!$L$5:$L$10</c:f>
              <c:numCache>
                <c:formatCode>0.00</c:formatCode>
                <c:ptCount val="6"/>
                <c:pt idx="0">
                  <c:v>10.1</c:v>
                </c:pt>
                <c:pt idx="1">
                  <c:v>4.78</c:v>
                </c:pt>
                <c:pt idx="2">
                  <c:v>2.44</c:v>
                </c:pt>
                <c:pt idx="3">
                  <c:v>0.83</c:v>
                </c:pt>
                <c:pt idx="4">
                  <c:v>0.53</c:v>
                </c:pt>
                <c:pt idx="5">
                  <c:v>2.5299999999999998</c:v>
                </c:pt>
              </c:numCache>
            </c:numRef>
          </c:val>
        </c:ser>
        <c:ser>
          <c:idx val="1"/>
          <c:order val="1"/>
          <c:tx>
            <c:strRef>
              <c:f>'Graf II.38'!$M$4</c:f>
              <c:strCache>
                <c:ptCount val="1"/>
                <c:pt idx="0">
                  <c:v>2012</c:v>
                </c:pt>
              </c:strCache>
            </c:strRef>
          </c:tx>
          <c:spPr>
            <a:solidFill>
              <a:srgbClr val="E96041"/>
            </a:solidFill>
            <a:ln w="25400">
              <a:noFill/>
            </a:ln>
          </c:spPr>
          <c:invertIfNegative val="0"/>
          <c:cat>
            <c:strRef>
              <c:f>'Graf II.38'!$K$5:$K$10</c:f>
              <c:strCache>
                <c:ptCount val="6"/>
                <c:pt idx="0">
                  <c:v>1. kvintil</c:v>
                </c:pt>
                <c:pt idx="1">
                  <c:v>2. kvintil</c:v>
                </c:pt>
                <c:pt idx="2">
                  <c:v>3. kvintil</c:v>
                </c:pt>
                <c:pt idx="3">
                  <c:v>4. kvintil</c:v>
                </c:pt>
                <c:pt idx="4">
                  <c:v>5. kvintil</c:v>
                </c:pt>
                <c:pt idx="5">
                  <c:v>Celkem</c:v>
                </c:pt>
              </c:strCache>
            </c:strRef>
          </c:cat>
          <c:val>
            <c:numRef>
              <c:f>'Graf II.38'!$M$5:$M$10</c:f>
              <c:numCache>
                <c:formatCode>0.00</c:formatCode>
                <c:ptCount val="6"/>
                <c:pt idx="0">
                  <c:v>14.69</c:v>
                </c:pt>
                <c:pt idx="1">
                  <c:v>6.3</c:v>
                </c:pt>
                <c:pt idx="2">
                  <c:v>2.88</c:v>
                </c:pt>
                <c:pt idx="3">
                  <c:v>1.1599999999999999</c:v>
                </c:pt>
                <c:pt idx="4">
                  <c:v>0.45</c:v>
                </c:pt>
                <c:pt idx="5">
                  <c:v>3.38</c:v>
                </c:pt>
              </c:numCache>
            </c:numRef>
          </c:val>
        </c:ser>
        <c:ser>
          <c:idx val="2"/>
          <c:order val="2"/>
          <c:tx>
            <c:strRef>
              <c:f>'Graf II.38'!$N$4</c:f>
              <c:strCache>
                <c:ptCount val="1"/>
                <c:pt idx="0">
                  <c:v>2013</c:v>
                </c:pt>
              </c:strCache>
            </c:strRef>
          </c:tx>
          <c:spPr>
            <a:solidFill>
              <a:srgbClr val="00A43D"/>
            </a:solidFill>
            <a:ln w="25400">
              <a:noFill/>
            </a:ln>
          </c:spPr>
          <c:invertIfNegative val="0"/>
          <c:cat>
            <c:strRef>
              <c:f>'Graf II.38'!$K$5:$K$10</c:f>
              <c:strCache>
                <c:ptCount val="6"/>
                <c:pt idx="0">
                  <c:v>1. kvintil</c:v>
                </c:pt>
                <c:pt idx="1">
                  <c:v>2. kvintil</c:v>
                </c:pt>
                <c:pt idx="2">
                  <c:v>3. kvintil</c:v>
                </c:pt>
                <c:pt idx="3">
                  <c:v>4. kvintil</c:v>
                </c:pt>
                <c:pt idx="4">
                  <c:v>5. kvintil</c:v>
                </c:pt>
                <c:pt idx="5">
                  <c:v>Celkem</c:v>
                </c:pt>
              </c:strCache>
            </c:strRef>
          </c:cat>
          <c:val>
            <c:numRef>
              <c:f>'Graf II.38'!$N$5:$N$10</c:f>
              <c:numCache>
                <c:formatCode>0.00</c:formatCode>
                <c:ptCount val="6"/>
                <c:pt idx="0">
                  <c:v>14.3</c:v>
                </c:pt>
                <c:pt idx="1">
                  <c:v>5.41</c:v>
                </c:pt>
                <c:pt idx="2">
                  <c:v>2.72</c:v>
                </c:pt>
                <c:pt idx="3">
                  <c:v>1.06</c:v>
                </c:pt>
                <c:pt idx="4">
                  <c:v>0.42</c:v>
                </c:pt>
                <c:pt idx="5">
                  <c:v>3.15</c:v>
                </c:pt>
              </c:numCache>
            </c:numRef>
          </c:val>
        </c:ser>
        <c:ser>
          <c:idx val="3"/>
          <c:order val="3"/>
          <c:tx>
            <c:strRef>
              <c:f>'Graf II.38'!$O$4</c:f>
              <c:strCache>
                <c:ptCount val="1"/>
                <c:pt idx="0">
                  <c:v>2014 Základní scénář</c:v>
                </c:pt>
              </c:strCache>
            </c:strRef>
          </c:tx>
          <c:spPr>
            <a:solidFill>
              <a:srgbClr val="800080"/>
            </a:solidFill>
            <a:ln w="25400">
              <a:noFill/>
            </a:ln>
          </c:spPr>
          <c:invertIfNegative val="0"/>
          <c:cat>
            <c:strRef>
              <c:f>'Graf II.38'!$K$5:$K$10</c:f>
              <c:strCache>
                <c:ptCount val="6"/>
                <c:pt idx="0">
                  <c:v>1. kvintil</c:v>
                </c:pt>
                <c:pt idx="1">
                  <c:v>2. kvintil</c:v>
                </c:pt>
                <c:pt idx="2">
                  <c:v>3. kvintil</c:v>
                </c:pt>
                <c:pt idx="3">
                  <c:v>4. kvintil</c:v>
                </c:pt>
                <c:pt idx="4">
                  <c:v>5. kvintil</c:v>
                </c:pt>
                <c:pt idx="5">
                  <c:v>Celkem</c:v>
                </c:pt>
              </c:strCache>
            </c:strRef>
          </c:cat>
          <c:val>
            <c:numRef>
              <c:f>'Graf II.38'!$O$5:$O$10</c:f>
              <c:numCache>
                <c:formatCode>0.00</c:formatCode>
                <c:ptCount val="6"/>
                <c:pt idx="0">
                  <c:v>14.22</c:v>
                </c:pt>
                <c:pt idx="1">
                  <c:v>5.36</c:v>
                </c:pt>
                <c:pt idx="2">
                  <c:v>2.67</c:v>
                </c:pt>
                <c:pt idx="3">
                  <c:v>1.03</c:v>
                </c:pt>
                <c:pt idx="4">
                  <c:v>0.42</c:v>
                </c:pt>
                <c:pt idx="5">
                  <c:v>3.11</c:v>
                </c:pt>
              </c:numCache>
            </c:numRef>
          </c:val>
        </c:ser>
        <c:ser>
          <c:idx val="4"/>
          <c:order val="4"/>
          <c:tx>
            <c:strRef>
              <c:f>'Graf II.38'!$P$4</c:f>
              <c:strCache>
                <c:ptCount val="1"/>
                <c:pt idx="0">
                  <c:v>2014 Evropa v deflaci</c:v>
                </c:pt>
              </c:strCache>
            </c:strRef>
          </c:tx>
          <c:spPr>
            <a:solidFill>
              <a:srgbClr val="FADE14"/>
            </a:solidFill>
            <a:ln w="25400">
              <a:noFill/>
            </a:ln>
          </c:spPr>
          <c:invertIfNegative val="0"/>
          <c:cat>
            <c:strRef>
              <c:f>'Graf II.38'!$K$5:$K$10</c:f>
              <c:strCache>
                <c:ptCount val="6"/>
                <c:pt idx="0">
                  <c:v>1. kvintil</c:v>
                </c:pt>
                <c:pt idx="1">
                  <c:v>2. kvintil</c:v>
                </c:pt>
                <c:pt idx="2">
                  <c:v>3. kvintil</c:v>
                </c:pt>
                <c:pt idx="3">
                  <c:v>4. kvintil</c:v>
                </c:pt>
                <c:pt idx="4">
                  <c:v>5. kvintil</c:v>
                </c:pt>
                <c:pt idx="5">
                  <c:v>Celkem</c:v>
                </c:pt>
              </c:strCache>
            </c:strRef>
          </c:cat>
          <c:val>
            <c:numRef>
              <c:f>'Graf II.38'!$P$5:$P$10</c:f>
              <c:numCache>
                <c:formatCode>0.00</c:formatCode>
                <c:ptCount val="6"/>
                <c:pt idx="0">
                  <c:v>15.75</c:v>
                </c:pt>
                <c:pt idx="1">
                  <c:v>6.81</c:v>
                </c:pt>
                <c:pt idx="2">
                  <c:v>3.23</c:v>
                </c:pt>
                <c:pt idx="3">
                  <c:v>1.34</c:v>
                </c:pt>
                <c:pt idx="4">
                  <c:v>0.5</c:v>
                </c:pt>
                <c:pt idx="5">
                  <c:v>3.7</c:v>
                </c:pt>
              </c:numCache>
            </c:numRef>
          </c:val>
        </c:ser>
        <c:dLbls>
          <c:showLegendKey val="0"/>
          <c:showVal val="0"/>
          <c:showCatName val="0"/>
          <c:showSerName val="0"/>
          <c:showPercent val="0"/>
          <c:showBubbleSize val="0"/>
        </c:dLbls>
        <c:gapWidth val="150"/>
        <c:axId val="142976512"/>
        <c:axId val="142978048"/>
      </c:barChart>
      <c:catAx>
        <c:axId val="142976512"/>
        <c:scaling>
          <c:orientation val="minMax"/>
        </c:scaling>
        <c:delete val="0"/>
        <c:axPos val="b"/>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42978048"/>
        <c:crosses val="autoZero"/>
        <c:auto val="1"/>
        <c:lblAlgn val="ctr"/>
        <c:lblOffset val="100"/>
        <c:noMultiLvlLbl val="0"/>
      </c:catAx>
      <c:valAx>
        <c:axId val="142978048"/>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2976512"/>
        <c:crosses val="autoZero"/>
        <c:crossBetween val="between"/>
      </c:valAx>
      <c:spPr>
        <a:noFill/>
        <a:ln w="25400">
          <a:noFill/>
        </a:ln>
      </c:spPr>
    </c:plotArea>
    <c:legend>
      <c:legendPos val="b"/>
      <c:layout>
        <c:manualLayout>
          <c:xMode val="edge"/>
          <c:yMode val="edge"/>
          <c:x val="0.1259550436624626"/>
          <c:y val="0.83002106218204208"/>
          <c:w val="0.74474588403722264"/>
          <c:h val="0.116481108466092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7.0097365800344674E-2"/>
          <c:w val="0.88024447992951926"/>
          <c:h val="0.6236095757852842"/>
        </c:manualLayout>
      </c:layout>
      <c:barChart>
        <c:barDir val="col"/>
        <c:grouping val="clustered"/>
        <c:varyColors val="0"/>
        <c:ser>
          <c:idx val="0"/>
          <c:order val="0"/>
          <c:tx>
            <c:strRef>
              <c:f>'Graf II.38'!$L$3</c:f>
              <c:strCache>
                <c:ptCount val="1"/>
                <c:pt idx="0">
                  <c:v>2011</c:v>
                </c:pt>
              </c:strCache>
            </c:strRef>
          </c:tx>
          <c:spPr>
            <a:solidFill>
              <a:srgbClr val="4880C4"/>
            </a:solidFill>
            <a:ln w="25400">
              <a:noFill/>
            </a:ln>
          </c:spPr>
          <c:invertIfNegative val="0"/>
          <c:cat>
            <c:strRef>
              <c:f>'Graf II.38'!$J$5:$J$10</c:f>
              <c:strCache>
                <c:ptCount val="6"/>
                <c:pt idx="0">
                  <c:v>1st quintile</c:v>
                </c:pt>
                <c:pt idx="1">
                  <c:v>2nd quintile</c:v>
                </c:pt>
                <c:pt idx="2">
                  <c:v>3rd quintile</c:v>
                </c:pt>
                <c:pt idx="3">
                  <c:v>4th quintile</c:v>
                </c:pt>
                <c:pt idx="4">
                  <c:v>5th quintile</c:v>
                </c:pt>
                <c:pt idx="5">
                  <c:v>Total</c:v>
                </c:pt>
              </c:strCache>
            </c:strRef>
          </c:cat>
          <c:val>
            <c:numRef>
              <c:f>'Graf II.38'!$L$5:$L$10</c:f>
              <c:numCache>
                <c:formatCode>0.00</c:formatCode>
                <c:ptCount val="6"/>
                <c:pt idx="0">
                  <c:v>10.1</c:v>
                </c:pt>
                <c:pt idx="1">
                  <c:v>4.78</c:v>
                </c:pt>
                <c:pt idx="2">
                  <c:v>2.44</c:v>
                </c:pt>
                <c:pt idx="3">
                  <c:v>0.83</c:v>
                </c:pt>
                <c:pt idx="4">
                  <c:v>0.53</c:v>
                </c:pt>
                <c:pt idx="5">
                  <c:v>2.5299999999999998</c:v>
                </c:pt>
              </c:numCache>
            </c:numRef>
          </c:val>
        </c:ser>
        <c:ser>
          <c:idx val="1"/>
          <c:order val="1"/>
          <c:tx>
            <c:strRef>
              <c:f>'Graf II.38'!$M$3</c:f>
              <c:strCache>
                <c:ptCount val="1"/>
                <c:pt idx="0">
                  <c:v>2012</c:v>
                </c:pt>
              </c:strCache>
            </c:strRef>
          </c:tx>
          <c:spPr>
            <a:solidFill>
              <a:srgbClr val="E96041"/>
            </a:solidFill>
            <a:ln w="25400">
              <a:noFill/>
            </a:ln>
          </c:spPr>
          <c:invertIfNegative val="0"/>
          <c:cat>
            <c:strRef>
              <c:f>'Graf II.38'!$J$5:$J$10</c:f>
              <c:strCache>
                <c:ptCount val="6"/>
                <c:pt idx="0">
                  <c:v>1st quintile</c:v>
                </c:pt>
                <c:pt idx="1">
                  <c:v>2nd quintile</c:v>
                </c:pt>
                <c:pt idx="2">
                  <c:v>3rd quintile</c:v>
                </c:pt>
                <c:pt idx="3">
                  <c:v>4th quintile</c:v>
                </c:pt>
                <c:pt idx="4">
                  <c:v>5th quintile</c:v>
                </c:pt>
                <c:pt idx="5">
                  <c:v>Total</c:v>
                </c:pt>
              </c:strCache>
            </c:strRef>
          </c:cat>
          <c:val>
            <c:numRef>
              <c:f>'Graf II.38'!$M$5:$M$10</c:f>
              <c:numCache>
                <c:formatCode>0.00</c:formatCode>
                <c:ptCount val="6"/>
                <c:pt idx="0">
                  <c:v>14.69</c:v>
                </c:pt>
                <c:pt idx="1">
                  <c:v>6.3</c:v>
                </c:pt>
                <c:pt idx="2">
                  <c:v>2.88</c:v>
                </c:pt>
                <c:pt idx="3">
                  <c:v>1.1599999999999999</c:v>
                </c:pt>
                <c:pt idx="4">
                  <c:v>0.45</c:v>
                </c:pt>
                <c:pt idx="5">
                  <c:v>3.38</c:v>
                </c:pt>
              </c:numCache>
            </c:numRef>
          </c:val>
        </c:ser>
        <c:ser>
          <c:idx val="2"/>
          <c:order val="2"/>
          <c:tx>
            <c:strRef>
              <c:f>'Graf II.38'!$N$3</c:f>
              <c:strCache>
                <c:ptCount val="1"/>
                <c:pt idx="0">
                  <c:v>2013</c:v>
                </c:pt>
              </c:strCache>
            </c:strRef>
          </c:tx>
          <c:spPr>
            <a:solidFill>
              <a:srgbClr val="00A43D"/>
            </a:solidFill>
            <a:ln w="25400">
              <a:noFill/>
            </a:ln>
          </c:spPr>
          <c:invertIfNegative val="0"/>
          <c:cat>
            <c:strRef>
              <c:f>'Graf II.38'!$J$5:$J$10</c:f>
              <c:strCache>
                <c:ptCount val="6"/>
                <c:pt idx="0">
                  <c:v>1st quintile</c:v>
                </c:pt>
                <c:pt idx="1">
                  <c:v>2nd quintile</c:v>
                </c:pt>
                <c:pt idx="2">
                  <c:v>3rd quintile</c:v>
                </c:pt>
                <c:pt idx="3">
                  <c:v>4th quintile</c:v>
                </c:pt>
                <c:pt idx="4">
                  <c:v>5th quintile</c:v>
                </c:pt>
                <c:pt idx="5">
                  <c:v>Total</c:v>
                </c:pt>
              </c:strCache>
            </c:strRef>
          </c:cat>
          <c:val>
            <c:numRef>
              <c:f>'Graf II.38'!$N$5:$N$10</c:f>
              <c:numCache>
                <c:formatCode>0.00</c:formatCode>
                <c:ptCount val="6"/>
                <c:pt idx="0">
                  <c:v>14.3</c:v>
                </c:pt>
                <c:pt idx="1">
                  <c:v>5.41</c:v>
                </c:pt>
                <c:pt idx="2">
                  <c:v>2.72</c:v>
                </c:pt>
                <c:pt idx="3">
                  <c:v>1.06</c:v>
                </c:pt>
                <c:pt idx="4">
                  <c:v>0.42</c:v>
                </c:pt>
                <c:pt idx="5">
                  <c:v>3.15</c:v>
                </c:pt>
              </c:numCache>
            </c:numRef>
          </c:val>
        </c:ser>
        <c:ser>
          <c:idx val="3"/>
          <c:order val="3"/>
          <c:tx>
            <c:strRef>
              <c:f>'Graf II.38'!$O$3</c:f>
              <c:strCache>
                <c:ptCount val="1"/>
                <c:pt idx="0">
                  <c:v>2014 Baseline Scenario</c:v>
                </c:pt>
              </c:strCache>
            </c:strRef>
          </c:tx>
          <c:spPr>
            <a:solidFill>
              <a:srgbClr val="800080"/>
            </a:solidFill>
            <a:ln w="25400">
              <a:noFill/>
            </a:ln>
          </c:spPr>
          <c:invertIfNegative val="0"/>
          <c:cat>
            <c:strRef>
              <c:f>'Graf II.38'!$J$5:$J$10</c:f>
              <c:strCache>
                <c:ptCount val="6"/>
                <c:pt idx="0">
                  <c:v>1st quintile</c:v>
                </c:pt>
                <c:pt idx="1">
                  <c:v>2nd quintile</c:v>
                </c:pt>
                <c:pt idx="2">
                  <c:v>3rd quintile</c:v>
                </c:pt>
                <c:pt idx="3">
                  <c:v>4th quintile</c:v>
                </c:pt>
                <c:pt idx="4">
                  <c:v>5th quintile</c:v>
                </c:pt>
                <c:pt idx="5">
                  <c:v>Total</c:v>
                </c:pt>
              </c:strCache>
            </c:strRef>
          </c:cat>
          <c:val>
            <c:numRef>
              <c:f>'Graf II.38'!$O$5:$O$10</c:f>
              <c:numCache>
                <c:formatCode>0.00</c:formatCode>
                <c:ptCount val="6"/>
                <c:pt idx="0">
                  <c:v>14.22</c:v>
                </c:pt>
                <c:pt idx="1">
                  <c:v>5.36</c:v>
                </c:pt>
                <c:pt idx="2">
                  <c:v>2.67</c:v>
                </c:pt>
                <c:pt idx="3">
                  <c:v>1.03</c:v>
                </c:pt>
                <c:pt idx="4">
                  <c:v>0.42</c:v>
                </c:pt>
                <c:pt idx="5">
                  <c:v>3.11</c:v>
                </c:pt>
              </c:numCache>
            </c:numRef>
          </c:val>
        </c:ser>
        <c:ser>
          <c:idx val="4"/>
          <c:order val="4"/>
          <c:tx>
            <c:strRef>
              <c:f>'Graf II.38'!$P$3</c:f>
              <c:strCache>
                <c:ptCount val="1"/>
                <c:pt idx="0">
                  <c:v>2014 Europe in Deflation</c:v>
                </c:pt>
              </c:strCache>
            </c:strRef>
          </c:tx>
          <c:spPr>
            <a:solidFill>
              <a:srgbClr val="FADE14"/>
            </a:solidFill>
            <a:ln w="25400">
              <a:noFill/>
            </a:ln>
          </c:spPr>
          <c:invertIfNegative val="0"/>
          <c:cat>
            <c:strRef>
              <c:f>'Graf II.38'!$J$5:$J$10</c:f>
              <c:strCache>
                <c:ptCount val="6"/>
                <c:pt idx="0">
                  <c:v>1st quintile</c:v>
                </c:pt>
                <c:pt idx="1">
                  <c:v>2nd quintile</c:v>
                </c:pt>
                <c:pt idx="2">
                  <c:v>3rd quintile</c:v>
                </c:pt>
                <c:pt idx="3">
                  <c:v>4th quintile</c:v>
                </c:pt>
                <c:pt idx="4">
                  <c:v>5th quintile</c:v>
                </c:pt>
                <c:pt idx="5">
                  <c:v>Total</c:v>
                </c:pt>
              </c:strCache>
            </c:strRef>
          </c:cat>
          <c:val>
            <c:numRef>
              <c:f>'Graf II.38'!$P$5:$P$10</c:f>
              <c:numCache>
                <c:formatCode>0.00</c:formatCode>
                <c:ptCount val="6"/>
                <c:pt idx="0">
                  <c:v>15.75</c:v>
                </c:pt>
                <c:pt idx="1">
                  <c:v>6.81</c:v>
                </c:pt>
                <c:pt idx="2">
                  <c:v>3.23</c:v>
                </c:pt>
                <c:pt idx="3">
                  <c:v>1.34</c:v>
                </c:pt>
                <c:pt idx="4">
                  <c:v>0.5</c:v>
                </c:pt>
                <c:pt idx="5">
                  <c:v>3.7</c:v>
                </c:pt>
              </c:numCache>
            </c:numRef>
          </c:val>
        </c:ser>
        <c:dLbls>
          <c:showLegendKey val="0"/>
          <c:showVal val="0"/>
          <c:showCatName val="0"/>
          <c:showSerName val="0"/>
          <c:showPercent val="0"/>
          <c:showBubbleSize val="0"/>
        </c:dLbls>
        <c:gapWidth val="150"/>
        <c:axId val="142444416"/>
        <c:axId val="142445952"/>
      </c:barChart>
      <c:catAx>
        <c:axId val="142444416"/>
        <c:scaling>
          <c:orientation val="minMax"/>
        </c:scaling>
        <c:delete val="0"/>
        <c:axPos val="b"/>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42445952"/>
        <c:crosses val="autoZero"/>
        <c:auto val="1"/>
        <c:lblAlgn val="ctr"/>
        <c:lblOffset val="100"/>
        <c:noMultiLvlLbl val="0"/>
      </c:catAx>
      <c:valAx>
        <c:axId val="14244595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2444416"/>
        <c:crosses val="autoZero"/>
        <c:crossBetween val="between"/>
      </c:valAx>
      <c:spPr>
        <a:noFill/>
        <a:ln w="25400">
          <a:noFill/>
        </a:ln>
      </c:spPr>
    </c:plotArea>
    <c:legend>
      <c:legendPos val="b"/>
      <c:layout>
        <c:manualLayout>
          <c:xMode val="edge"/>
          <c:yMode val="edge"/>
          <c:x val="8.3652696266211413E-2"/>
          <c:y val="0.82767488022223989"/>
          <c:w val="0.84614448543582399"/>
          <c:h val="0.17232511977776005"/>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270339290365747E-2"/>
          <c:w val="0.94755244755244761"/>
          <c:h val="0.89932189022366116"/>
        </c:manualLayout>
      </c:layout>
      <c:barChart>
        <c:barDir val="col"/>
        <c:grouping val="stacked"/>
        <c:varyColors val="0"/>
        <c:ser>
          <c:idx val="0"/>
          <c:order val="0"/>
          <c:tx>
            <c:strRef>
              <c:f>'Graf II.39'!$L$4</c:f>
              <c:strCache>
                <c:ptCount val="1"/>
                <c:pt idx="0">
                  <c:v>Jen hypoteční úvěr</c:v>
                </c:pt>
              </c:strCache>
            </c:strRef>
          </c:tx>
          <c:spPr>
            <a:solidFill>
              <a:srgbClr val="4880C4"/>
            </a:solidFill>
            <a:ln w="25400">
              <a:noFill/>
            </a:ln>
          </c:spPr>
          <c:invertIfNegative val="0"/>
          <c:cat>
            <c:strRef>
              <c:f>'Graf II.39'!$K$5:$K$10</c:f>
              <c:strCache>
                <c:ptCount val="6"/>
                <c:pt idx="0">
                  <c:v>1. kvintil</c:v>
                </c:pt>
                <c:pt idx="1">
                  <c:v>2. kvintil</c:v>
                </c:pt>
                <c:pt idx="2">
                  <c:v>3. kvintil</c:v>
                </c:pt>
                <c:pt idx="3">
                  <c:v>4. kvintil</c:v>
                </c:pt>
                <c:pt idx="4">
                  <c:v>5. kvintil</c:v>
                </c:pt>
                <c:pt idx="5">
                  <c:v>Celkem</c:v>
                </c:pt>
              </c:strCache>
            </c:strRef>
          </c:cat>
          <c:val>
            <c:numRef>
              <c:f>'Graf II.39'!$L$5:$L$10</c:f>
              <c:numCache>
                <c:formatCode>0.00</c:formatCode>
                <c:ptCount val="6"/>
                <c:pt idx="0">
                  <c:v>2.1400000000000006</c:v>
                </c:pt>
                <c:pt idx="1">
                  <c:v>0.73</c:v>
                </c:pt>
                <c:pt idx="2">
                  <c:v>1.3500000000000003</c:v>
                </c:pt>
                <c:pt idx="3">
                  <c:v>8.0000000000000016E-2</c:v>
                </c:pt>
                <c:pt idx="4">
                  <c:v>0.36000000000000015</c:v>
                </c:pt>
                <c:pt idx="5">
                  <c:v>0.72000000000000086</c:v>
                </c:pt>
              </c:numCache>
            </c:numRef>
          </c:val>
        </c:ser>
        <c:ser>
          <c:idx val="1"/>
          <c:order val="1"/>
          <c:tx>
            <c:strRef>
              <c:f>'Graf II.39'!$M$4</c:f>
              <c:strCache>
                <c:ptCount val="1"/>
                <c:pt idx="0">
                  <c:v>Jen nehypoteční úvěr</c:v>
                </c:pt>
              </c:strCache>
            </c:strRef>
          </c:tx>
          <c:spPr>
            <a:solidFill>
              <a:srgbClr val="E96041"/>
            </a:solidFill>
            <a:ln w="25400">
              <a:noFill/>
            </a:ln>
          </c:spPr>
          <c:invertIfNegative val="0"/>
          <c:cat>
            <c:strRef>
              <c:f>'Graf II.39'!$K$5:$K$10</c:f>
              <c:strCache>
                <c:ptCount val="6"/>
                <c:pt idx="0">
                  <c:v>1. kvintil</c:v>
                </c:pt>
                <c:pt idx="1">
                  <c:v>2. kvintil</c:v>
                </c:pt>
                <c:pt idx="2">
                  <c:v>3. kvintil</c:v>
                </c:pt>
                <c:pt idx="3">
                  <c:v>4. kvintil</c:v>
                </c:pt>
                <c:pt idx="4">
                  <c:v>5. kvintil</c:v>
                </c:pt>
                <c:pt idx="5">
                  <c:v>Celkem</c:v>
                </c:pt>
              </c:strCache>
            </c:strRef>
          </c:cat>
          <c:val>
            <c:numRef>
              <c:f>'Graf II.39'!$M$5:$M$10</c:f>
              <c:numCache>
                <c:formatCode>0.00</c:formatCode>
                <c:ptCount val="6"/>
                <c:pt idx="0">
                  <c:v>1.9500000000000002</c:v>
                </c:pt>
                <c:pt idx="1">
                  <c:v>0.73999999999999977</c:v>
                </c:pt>
                <c:pt idx="2">
                  <c:v>0.12000000000000055</c:v>
                </c:pt>
                <c:pt idx="3">
                  <c:v>-0.35000000000000009</c:v>
                </c:pt>
                <c:pt idx="4">
                  <c:v>0.77000000000000013</c:v>
                </c:pt>
                <c:pt idx="5">
                  <c:v>0.4300000000000006</c:v>
                </c:pt>
              </c:numCache>
            </c:numRef>
          </c:val>
        </c:ser>
        <c:ser>
          <c:idx val="2"/>
          <c:order val="2"/>
          <c:tx>
            <c:strRef>
              <c:f>'Graf II.39'!$N$4</c:f>
              <c:strCache>
                <c:ptCount val="1"/>
                <c:pt idx="0">
                  <c:v>Oba druhy úvěrů</c:v>
                </c:pt>
              </c:strCache>
            </c:strRef>
          </c:tx>
          <c:spPr>
            <a:solidFill>
              <a:srgbClr val="00A43D"/>
            </a:solidFill>
            <a:ln w="25400">
              <a:noFill/>
            </a:ln>
          </c:spPr>
          <c:invertIfNegative val="0"/>
          <c:cat>
            <c:strRef>
              <c:f>'Graf II.39'!$K$5:$K$10</c:f>
              <c:strCache>
                <c:ptCount val="6"/>
                <c:pt idx="0">
                  <c:v>1. kvintil</c:v>
                </c:pt>
                <c:pt idx="1">
                  <c:v>2. kvintil</c:v>
                </c:pt>
                <c:pt idx="2">
                  <c:v>3. kvintil</c:v>
                </c:pt>
                <c:pt idx="3">
                  <c:v>4. kvintil</c:v>
                </c:pt>
                <c:pt idx="4">
                  <c:v>5. kvintil</c:v>
                </c:pt>
                <c:pt idx="5">
                  <c:v>Celkem</c:v>
                </c:pt>
              </c:strCache>
            </c:strRef>
          </c:cat>
          <c:val>
            <c:numRef>
              <c:f>'Graf II.39'!$N$5:$N$10</c:f>
              <c:numCache>
                <c:formatCode>0.00</c:formatCode>
                <c:ptCount val="6"/>
                <c:pt idx="0">
                  <c:v>0.25</c:v>
                </c:pt>
                <c:pt idx="1">
                  <c:v>0.66999999999999904</c:v>
                </c:pt>
                <c:pt idx="2">
                  <c:v>0</c:v>
                </c:pt>
                <c:pt idx="3">
                  <c:v>0.37999999999999989</c:v>
                </c:pt>
                <c:pt idx="4">
                  <c:v>-2.2204460492503131E-16</c:v>
                </c:pt>
                <c:pt idx="5">
                  <c:v>0.22999999999999909</c:v>
                </c:pt>
              </c:numCache>
            </c:numRef>
          </c:val>
        </c:ser>
        <c:dLbls>
          <c:showLegendKey val="0"/>
          <c:showVal val="0"/>
          <c:showCatName val="0"/>
          <c:showSerName val="0"/>
          <c:showPercent val="0"/>
          <c:showBubbleSize val="0"/>
        </c:dLbls>
        <c:gapWidth val="150"/>
        <c:overlap val="100"/>
        <c:axId val="142530048"/>
        <c:axId val="142531584"/>
      </c:barChart>
      <c:catAx>
        <c:axId val="142530048"/>
        <c:scaling>
          <c:orientation val="minMax"/>
        </c:scaling>
        <c:delete val="0"/>
        <c:axPos val="b"/>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42531584"/>
        <c:crosses val="autoZero"/>
        <c:auto val="1"/>
        <c:lblAlgn val="ctr"/>
        <c:lblOffset val="100"/>
        <c:noMultiLvlLbl val="0"/>
      </c:catAx>
      <c:valAx>
        <c:axId val="14253158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2530048"/>
        <c:crosses val="autoZero"/>
        <c:crossBetween val="between"/>
      </c:valAx>
      <c:spPr>
        <a:noFill/>
        <a:ln w="25400">
          <a:noFill/>
        </a:ln>
      </c:spPr>
    </c:plotArea>
    <c:legend>
      <c:legendPos val="b"/>
      <c:layout>
        <c:manualLayout>
          <c:xMode val="edge"/>
          <c:yMode val="edge"/>
          <c:x val="6.3986013986014029E-2"/>
          <c:y val="0.9300304425727618"/>
          <c:w val="0.917482517482517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270339290365747E-2"/>
          <c:w val="0.94755244755244761"/>
          <c:h val="0.89932189022366116"/>
        </c:manualLayout>
      </c:layout>
      <c:barChart>
        <c:barDir val="col"/>
        <c:grouping val="stacked"/>
        <c:varyColors val="0"/>
        <c:ser>
          <c:idx val="0"/>
          <c:order val="0"/>
          <c:tx>
            <c:strRef>
              <c:f>'Graf II.39'!$L$3</c:f>
              <c:strCache>
                <c:ptCount val="1"/>
                <c:pt idx="0">
                  <c:v>Mortgage only</c:v>
                </c:pt>
              </c:strCache>
            </c:strRef>
          </c:tx>
          <c:spPr>
            <a:solidFill>
              <a:srgbClr val="4880C4"/>
            </a:solidFill>
            <a:ln w="25400">
              <a:noFill/>
            </a:ln>
          </c:spPr>
          <c:invertIfNegative val="0"/>
          <c:cat>
            <c:strRef>
              <c:f>'Graf II.39'!$J$5:$J$10</c:f>
              <c:strCache>
                <c:ptCount val="6"/>
                <c:pt idx="0">
                  <c:v>1st quintile</c:v>
                </c:pt>
                <c:pt idx="1">
                  <c:v>2nd quintile</c:v>
                </c:pt>
                <c:pt idx="2">
                  <c:v>3rd quintile</c:v>
                </c:pt>
                <c:pt idx="3">
                  <c:v>4th quintile</c:v>
                </c:pt>
                <c:pt idx="4">
                  <c:v>5th quintile</c:v>
                </c:pt>
                <c:pt idx="5">
                  <c:v>Total</c:v>
                </c:pt>
              </c:strCache>
            </c:strRef>
          </c:cat>
          <c:val>
            <c:numRef>
              <c:f>'Graf II.39'!$L$5:$L$10</c:f>
              <c:numCache>
                <c:formatCode>0.00</c:formatCode>
                <c:ptCount val="6"/>
                <c:pt idx="0">
                  <c:v>2.1400000000000006</c:v>
                </c:pt>
                <c:pt idx="1">
                  <c:v>0.73</c:v>
                </c:pt>
                <c:pt idx="2">
                  <c:v>1.3500000000000003</c:v>
                </c:pt>
                <c:pt idx="3">
                  <c:v>8.0000000000000016E-2</c:v>
                </c:pt>
                <c:pt idx="4">
                  <c:v>0.36000000000000015</c:v>
                </c:pt>
                <c:pt idx="5">
                  <c:v>0.72000000000000086</c:v>
                </c:pt>
              </c:numCache>
            </c:numRef>
          </c:val>
        </c:ser>
        <c:ser>
          <c:idx val="1"/>
          <c:order val="1"/>
          <c:tx>
            <c:strRef>
              <c:f>'Graf II.39'!$M$3</c:f>
              <c:strCache>
                <c:ptCount val="1"/>
                <c:pt idx="0">
                  <c:v>Non-mortgage only</c:v>
                </c:pt>
              </c:strCache>
            </c:strRef>
          </c:tx>
          <c:spPr>
            <a:solidFill>
              <a:srgbClr val="E96041"/>
            </a:solidFill>
            <a:ln w="25400">
              <a:noFill/>
            </a:ln>
          </c:spPr>
          <c:invertIfNegative val="0"/>
          <c:cat>
            <c:strRef>
              <c:f>'Graf II.39'!$J$5:$J$10</c:f>
              <c:strCache>
                <c:ptCount val="6"/>
                <c:pt idx="0">
                  <c:v>1st quintile</c:v>
                </c:pt>
                <c:pt idx="1">
                  <c:v>2nd quintile</c:v>
                </c:pt>
                <c:pt idx="2">
                  <c:v>3rd quintile</c:v>
                </c:pt>
                <c:pt idx="3">
                  <c:v>4th quintile</c:v>
                </c:pt>
                <c:pt idx="4">
                  <c:v>5th quintile</c:v>
                </c:pt>
                <c:pt idx="5">
                  <c:v>Total</c:v>
                </c:pt>
              </c:strCache>
            </c:strRef>
          </c:cat>
          <c:val>
            <c:numRef>
              <c:f>'Graf II.39'!$M$5:$M$10</c:f>
              <c:numCache>
                <c:formatCode>0.00</c:formatCode>
                <c:ptCount val="6"/>
                <c:pt idx="0">
                  <c:v>1.9500000000000002</c:v>
                </c:pt>
                <c:pt idx="1">
                  <c:v>0.73999999999999977</c:v>
                </c:pt>
                <c:pt idx="2">
                  <c:v>0.12000000000000055</c:v>
                </c:pt>
                <c:pt idx="3">
                  <c:v>-0.35000000000000009</c:v>
                </c:pt>
                <c:pt idx="4">
                  <c:v>0.77000000000000013</c:v>
                </c:pt>
                <c:pt idx="5">
                  <c:v>0.4300000000000006</c:v>
                </c:pt>
              </c:numCache>
            </c:numRef>
          </c:val>
        </c:ser>
        <c:ser>
          <c:idx val="2"/>
          <c:order val="2"/>
          <c:tx>
            <c:strRef>
              <c:f>'Graf II.39'!$N$3</c:f>
              <c:strCache>
                <c:ptCount val="1"/>
                <c:pt idx="0">
                  <c:v>Both types of loans</c:v>
                </c:pt>
              </c:strCache>
            </c:strRef>
          </c:tx>
          <c:spPr>
            <a:solidFill>
              <a:srgbClr val="00A43D"/>
            </a:solidFill>
            <a:ln w="25400">
              <a:noFill/>
            </a:ln>
          </c:spPr>
          <c:invertIfNegative val="0"/>
          <c:cat>
            <c:strRef>
              <c:f>'Graf II.39'!$J$5:$J$10</c:f>
              <c:strCache>
                <c:ptCount val="6"/>
                <c:pt idx="0">
                  <c:v>1st quintile</c:v>
                </c:pt>
                <c:pt idx="1">
                  <c:v>2nd quintile</c:v>
                </c:pt>
                <c:pt idx="2">
                  <c:v>3rd quintile</c:v>
                </c:pt>
                <c:pt idx="3">
                  <c:v>4th quintile</c:v>
                </c:pt>
                <c:pt idx="4">
                  <c:v>5th quintile</c:v>
                </c:pt>
                <c:pt idx="5">
                  <c:v>Total</c:v>
                </c:pt>
              </c:strCache>
            </c:strRef>
          </c:cat>
          <c:val>
            <c:numRef>
              <c:f>'Graf II.39'!$N$5:$N$10</c:f>
              <c:numCache>
                <c:formatCode>0.00</c:formatCode>
                <c:ptCount val="6"/>
                <c:pt idx="0">
                  <c:v>0.25</c:v>
                </c:pt>
                <c:pt idx="1">
                  <c:v>0.66999999999999904</c:v>
                </c:pt>
                <c:pt idx="2">
                  <c:v>0</c:v>
                </c:pt>
                <c:pt idx="3">
                  <c:v>0.37999999999999989</c:v>
                </c:pt>
                <c:pt idx="4">
                  <c:v>-2.2204460492503131E-16</c:v>
                </c:pt>
                <c:pt idx="5">
                  <c:v>0.22999999999999909</c:v>
                </c:pt>
              </c:numCache>
            </c:numRef>
          </c:val>
        </c:ser>
        <c:dLbls>
          <c:showLegendKey val="0"/>
          <c:showVal val="0"/>
          <c:showCatName val="0"/>
          <c:showSerName val="0"/>
          <c:showPercent val="0"/>
          <c:showBubbleSize val="0"/>
        </c:dLbls>
        <c:gapWidth val="150"/>
        <c:overlap val="100"/>
        <c:axId val="142573952"/>
        <c:axId val="142575488"/>
      </c:barChart>
      <c:catAx>
        <c:axId val="142573952"/>
        <c:scaling>
          <c:orientation val="minMax"/>
        </c:scaling>
        <c:delete val="0"/>
        <c:axPos val="b"/>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42575488"/>
        <c:crosses val="autoZero"/>
        <c:auto val="1"/>
        <c:lblAlgn val="ctr"/>
        <c:lblOffset val="100"/>
        <c:noMultiLvlLbl val="0"/>
      </c:catAx>
      <c:valAx>
        <c:axId val="142575488"/>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2573952"/>
        <c:crosses val="autoZero"/>
        <c:crossBetween val="between"/>
      </c:valAx>
      <c:spPr>
        <a:noFill/>
        <a:ln w="25400">
          <a:noFill/>
        </a:ln>
      </c:spPr>
    </c:plotArea>
    <c:legend>
      <c:legendPos val="b"/>
      <c:layout>
        <c:manualLayout>
          <c:xMode val="edge"/>
          <c:yMode val="edge"/>
          <c:x val="6.3986013986014029E-2"/>
          <c:y val="0.9300304425727618"/>
          <c:w val="0.917482517482517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col"/>
        <c:grouping val="stacked"/>
        <c:varyColors val="0"/>
        <c:ser>
          <c:idx val="0"/>
          <c:order val="0"/>
          <c:tx>
            <c:strRef>
              <c:f>'Graf II.40'!$K$5</c:f>
              <c:strCache>
                <c:ptCount val="1"/>
                <c:pt idx="0">
                  <c:v>Velké banky</c:v>
                </c:pt>
              </c:strCache>
            </c:strRef>
          </c:tx>
          <c:spPr>
            <a:solidFill>
              <a:schemeClr val="tx2"/>
            </a:solidFill>
            <a:ln w="25400">
              <a:noFill/>
            </a:ln>
          </c:spPr>
          <c:invertIfNegative val="0"/>
          <c:cat>
            <c:strRef>
              <c:f>'Graf II.40'!$L$4:$N$4</c:f>
              <c:strCache>
                <c:ptCount val="3"/>
                <c:pt idx="0">
                  <c:v>Reálně nové úvěry</c:v>
                </c:pt>
                <c:pt idx="1">
                  <c:v>Refinancované úvěry</c:v>
                </c:pt>
                <c:pt idx="2">
                  <c:v>Refixované úvěry</c:v>
                </c:pt>
              </c:strCache>
            </c:strRef>
          </c:cat>
          <c:val>
            <c:numRef>
              <c:f>'Graf II.40'!$L$5:$N$5</c:f>
              <c:numCache>
                <c:formatCode>0.00</c:formatCode>
                <c:ptCount val="3"/>
                <c:pt idx="0">
                  <c:v>69.455541243018104</c:v>
                </c:pt>
                <c:pt idx="1">
                  <c:v>62.501529684644339</c:v>
                </c:pt>
                <c:pt idx="2">
                  <c:v>86.816175288558156</c:v>
                </c:pt>
              </c:numCache>
            </c:numRef>
          </c:val>
        </c:ser>
        <c:ser>
          <c:idx val="1"/>
          <c:order val="1"/>
          <c:tx>
            <c:strRef>
              <c:f>'Graf II.40'!$K$6</c:f>
              <c:strCache>
                <c:ptCount val="1"/>
                <c:pt idx="0">
                  <c:v>Ostatní banky</c:v>
                </c:pt>
              </c:strCache>
            </c:strRef>
          </c:tx>
          <c:spPr>
            <a:solidFill>
              <a:schemeClr val="accent2"/>
            </a:solidFill>
            <a:ln w="25400">
              <a:noFill/>
            </a:ln>
          </c:spPr>
          <c:invertIfNegative val="0"/>
          <c:cat>
            <c:strRef>
              <c:f>'Graf II.40'!$L$4:$N$4</c:f>
              <c:strCache>
                <c:ptCount val="3"/>
                <c:pt idx="0">
                  <c:v>Reálně nové úvěry</c:v>
                </c:pt>
                <c:pt idx="1">
                  <c:v>Refinancované úvěry</c:v>
                </c:pt>
                <c:pt idx="2">
                  <c:v>Refixované úvěry</c:v>
                </c:pt>
              </c:strCache>
            </c:strRef>
          </c:cat>
          <c:val>
            <c:numRef>
              <c:f>'Graf II.40'!$L$6:$N$6</c:f>
              <c:numCache>
                <c:formatCode>0.00</c:formatCode>
                <c:ptCount val="3"/>
                <c:pt idx="0">
                  <c:v>12.085596481710731</c:v>
                </c:pt>
                <c:pt idx="1">
                  <c:v>29.483443701964895</c:v>
                </c:pt>
                <c:pt idx="2">
                  <c:v>3.2305495241955433</c:v>
                </c:pt>
              </c:numCache>
            </c:numRef>
          </c:val>
        </c:ser>
        <c:ser>
          <c:idx val="2"/>
          <c:order val="2"/>
          <c:tx>
            <c:strRef>
              <c:f>'Graf II.40'!$K$7</c:f>
              <c:strCache>
                <c:ptCount val="1"/>
                <c:pt idx="0">
                  <c:v>Stavební spořitelny</c:v>
                </c:pt>
              </c:strCache>
            </c:strRef>
          </c:tx>
          <c:spPr>
            <a:solidFill>
              <a:schemeClr val="accent3"/>
            </a:solidFill>
            <a:ln w="25400">
              <a:noFill/>
            </a:ln>
          </c:spPr>
          <c:invertIfNegative val="0"/>
          <c:cat>
            <c:strRef>
              <c:f>'Graf II.40'!$L$4:$N$4</c:f>
              <c:strCache>
                <c:ptCount val="3"/>
                <c:pt idx="0">
                  <c:v>Reálně nové úvěry</c:v>
                </c:pt>
                <c:pt idx="1">
                  <c:v>Refinancované úvěry</c:v>
                </c:pt>
                <c:pt idx="2">
                  <c:v>Refixované úvěry</c:v>
                </c:pt>
              </c:strCache>
            </c:strRef>
          </c:cat>
          <c:val>
            <c:numRef>
              <c:f>'Graf II.40'!$L$7:$N$7</c:f>
              <c:numCache>
                <c:formatCode>0.00</c:formatCode>
                <c:ptCount val="3"/>
                <c:pt idx="0">
                  <c:v>18.458862275271176</c:v>
                </c:pt>
                <c:pt idx="1">
                  <c:v>8.0150266133907611</c:v>
                </c:pt>
                <c:pt idx="2">
                  <c:v>9.9532751872463052</c:v>
                </c:pt>
              </c:numCache>
            </c:numRef>
          </c:val>
        </c:ser>
        <c:dLbls>
          <c:showLegendKey val="0"/>
          <c:showVal val="0"/>
          <c:showCatName val="0"/>
          <c:showSerName val="0"/>
          <c:showPercent val="0"/>
          <c:showBubbleSize val="0"/>
        </c:dLbls>
        <c:gapWidth val="150"/>
        <c:overlap val="100"/>
        <c:axId val="143089664"/>
        <c:axId val="143091200"/>
      </c:barChart>
      <c:catAx>
        <c:axId val="143089664"/>
        <c:scaling>
          <c:orientation val="minMax"/>
        </c:scaling>
        <c:delete val="0"/>
        <c:axPos val="b"/>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3091200"/>
        <c:crosses val="autoZero"/>
        <c:auto val="1"/>
        <c:lblAlgn val="ctr"/>
        <c:lblOffset val="100"/>
        <c:noMultiLvlLbl val="0"/>
      </c:catAx>
      <c:valAx>
        <c:axId val="143091200"/>
        <c:scaling>
          <c:orientation val="minMax"/>
          <c:max val="1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3089664"/>
        <c:crosses val="autoZero"/>
        <c:crossBetween val="between"/>
        <c:majorUnit val="20"/>
      </c:valAx>
      <c:spPr>
        <a:noFill/>
        <a:ln w="25400">
          <a:noFill/>
        </a:ln>
      </c:spPr>
    </c:plotArea>
    <c:legend>
      <c:legendPos val="b"/>
      <c:layout>
        <c:manualLayout>
          <c:xMode val="edge"/>
          <c:yMode val="edge"/>
          <c:x val="6.6433566433566432E-2"/>
          <c:y val="0.9300304425727618"/>
          <c:w val="0.891178624525081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col"/>
        <c:grouping val="stacked"/>
        <c:varyColors val="0"/>
        <c:ser>
          <c:idx val="0"/>
          <c:order val="0"/>
          <c:tx>
            <c:strRef>
              <c:f>'Graf II.40'!$J$5</c:f>
              <c:strCache>
                <c:ptCount val="1"/>
                <c:pt idx="0">
                  <c:v>Large banks</c:v>
                </c:pt>
              </c:strCache>
            </c:strRef>
          </c:tx>
          <c:spPr>
            <a:solidFill>
              <a:schemeClr val="tx2"/>
            </a:solidFill>
            <a:ln w="25400">
              <a:noFill/>
            </a:ln>
          </c:spPr>
          <c:invertIfNegative val="0"/>
          <c:cat>
            <c:strRef>
              <c:f>'Graf II.40'!$L$3:$N$3</c:f>
              <c:strCache>
                <c:ptCount val="3"/>
                <c:pt idx="0">
                  <c:v>Genuinely new loans</c:v>
                </c:pt>
                <c:pt idx="1">
                  <c:v>Refinanced loans</c:v>
                </c:pt>
                <c:pt idx="2">
                  <c:v>Refixed loans</c:v>
                </c:pt>
              </c:strCache>
            </c:strRef>
          </c:cat>
          <c:val>
            <c:numRef>
              <c:f>'Graf II.40'!$L$5:$N$5</c:f>
              <c:numCache>
                <c:formatCode>0.00</c:formatCode>
                <c:ptCount val="3"/>
                <c:pt idx="0">
                  <c:v>69.455541243018104</c:v>
                </c:pt>
                <c:pt idx="1">
                  <c:v>62.501529684644339</c:v>
                </c:pt>
                <c:pt idx="2">
                  <c:v>86.816175288558156</c:v>
                </c:pt>
              </c:numCache>
            </c:numRef>
          </c:val>
        </c:ser>
        <c:ser>
          <c:idx val="1"/>
          <c:order val="1"/>
          <c:tx>
            <c:strRef>
              <c:f>'Graf II.40'!$J$6</c:f>
              <c:strCache>
                <c:ptCount val="1"/>
                <c:pt idx="0">
                  <c:v>Other banks</c:v>
                </c:pt>
              </c:strCache>
            </c:strRef>
          </c:tx>
          <c:spPr>
            <a:solidFill>
              <a:schemeClr val="accent2"/>
            </a:solidFill>
            <a:ln w="25400">
              <a:noFill/>
            </a:ln>
          </c:spPr>
          <c:invertIfNegative val="0"/>
          <c:cat>
            <c:strRef>
              <c:f>'Graf II.40'!$L$3:$N$3</c:f>
              <c:strCache>
                <c:ptCount val="3"/>
                <c:pt idx="0">
                  <c:v>Genuinely new loans</c:v>
                </c:pt>
                <c:pt idx="1">
                  <c:v>Refinanced loans</c:v>
                </c:pt>
                <c:pt idx="2">
                  <c:v>Refixed loans</c:v>
                </c:pt>
              </c:strCache>
            </c:strRef>
          </c:cat>
          <c:val>
            <c:numRef>
              <c:f>'Graf II.40'!$L$6:$N$6</c:f>
              <c:numCache>
                <c:formatCode>0.00</c:formatCode>
                <c:ptCount val="3"/>
                <c:pt idx="0">
                  <c:v>12.085596481710731</c:v>
                </c:pt>
                <c:pt idx="1">
                  <c:v>29.483443701964895</c:v>
                </c:pt>
                <c:pt idx="2">
                  <c:v>3.2305495241955433</c:v>
                </c:pt>
              </c:numCache>
            </c:numRef>
          </c:val>
        </c:ser>
        <c:ser>
          <c:idx val="2"/>
          <c:order val="2"/>
          <c:tx>
            <c:strRef>
              <c:f>'Graf II.40'!$J$7</c:f>
              <c:strCache>
                <c:ptCount val="1"/>
                <c:pt idx="0">
                  <c:v>Building societies</c:v>
                </c:pt>
              </c:strCache>
            </c:strRef>
          </c:tx>
          <c:spPr>
            <a:solidFill>
              <a:schemeClr val="accent3"/>
            </a:solidFill>
            <a:ln w="25400">
              <a:noFill/>
            </a:ln>
          </c:spPr>
          <c:invertIfNegative val="0"/>
          <c:cat>
            <c:strRef>
              <c:f>'Graf II.40'!$L$3:$N$3</c:f>
              <c:strCache>
                <c:ptCount val="3"/>
                <c:pt idx="0">
                  <c:v>Genuinely new loans</c:v>
                </c:pt>
                <c:pt idx="1">
                  <c:v>Refinanced loans</c:v>
                </c:pt>
                <c:pt idx="2">
                  <c:v>Refixed loans</c:v>
                </c:pt>
              </c:strCache>
            </c:strRef>
          </c:cat>
          <c:val>
            <c:numRef>
              <c:f>'Graf II.40'!$L$7:$N$7</c:f>
              <c:numCache>
                <c:formatCode>0.00</c:formatCode>
                <c:ptCount val="3"/>
                <c:pt idx="0">
                  <c:v>18.458862275271176</c:v>
                </c:pt>
                <c:pt idx="1">
                  <c:v>8.0150266133907611</c:v>
                </c:pt>
                <c:pt idx="2">
                  <c:v>9.9532751872463052</c:v>
                </c:pt>
              </c:numCache>
            </c:numRef>
          </c:val>
        </c:ser>
        <c:dLbls>
          <c:showLegendKey val="0"/>
          <c:showVal val="0"/>
          <c:showCatName val="0"/>
          <c:showSerName val="0"/>
          <c:showPercent val="0"/>
          <c:showBubbleSize val="0"/>
        </c:dLbls>
        <c:gapWidth val="150"/>
        <c:overlap val="100"/>
        <c:axId val="143112832"/>
        <c:axId val="143118720"/>
      </c:barChart>
      <c:catAx>
        <c:axId val="143112832"/>
        <c:scaling>
          <c:orientation val="minMax"/>
        </c:scaling>
        <c:delete val="0"/>
        <c:axPos val="b"/>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3118720"/>
        <c:crosses val="autoZero"/>
        <c:auto val="1"/>
        <c:lblAlgn val="ctr"/>
        <c:lblOffset val="100"/>
        <c:noMultiLvlLbl val="0"/>
      </c:catAx>
      <c:valAx>
        <c:axId val="143118720"/>
        <c:scaling>
          <c:orientation val="minMax"/>
          <c:max val="1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3112832"/>
        <c:crosses val="autoZero"/>
        <c:crossBetween val="between"/>
        <c:majorUnit val="20"/>
      </c:valAx>
      <c:spPr>
        <a:noFill/>
        <a:ln w="25400">
          <a:noFill/>
        </a:ln>
      </c:spPr>
    </c:plotArea>
    <c:legend>
      <c:legendPos val="b"/>
      <c:layout>
        <c:manualLayout>
          <c:xMode val="edge"/>
          <c:yMode val="edge"/>
          <c:x val="6.6433566433566432E-2"/>
          <c:y val="0.9300304425727618"/>
          <c:w val="0.891178624525081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721365297435308E-2"/>
          <c:y val="5.6179948654873586E-2"/>
          <c:w val="0.9159842939415308"/>
          <c:h val="0.72472133764786917"/>
        </c:manualLayout>
      </c:layout>
      <c:barChart>
        <c:barDir val="col"/>
        <c:grouping val="clustered"/>
        <c:varyColors val="0"/>
        <c:ser>
          <c:idx val="0"/>
          <c:order val="0"/>
          <c:tx>
            <c:strRef>
              <c:f>'Graf II.1'!$J$5</c:f>
              <c:strCache>
                <c:ptCount val="1"/>
                <c:pt idx="0">
                  <c:v>2011</c:v>
                </c:pt>
              </c:strCache>
            </c:strRef>
          </c:tx>
          <c:spPr>
            <a:solidFill>
              <a:srgbClr val="4085C6"/>
            </a:solidFill>
            <a:ln w="25400">
              <a:noFill/>
            </a:ln>
          </c:spPr>
          <c:invertIfNegative val="0"/>
          <c:cat>
            <c:strRef>
              <c:f>'Graf II.1'!$K$3:$Q$3</c:f>
              <c:strCache>
                <c:ptCount val="7"/>
                <c:pt idx="0">
                  <c:v>World</c:v>
                </c:pt>
                <c:pt idx="1">
                  <c:v>Advanced
economies</c:v>
                </c:pt>
                <c:pt idx="2">
                  <c:v>EA</c:v>
                </c:pt>
                <c:pt idx="3">
                  <c:v>US</c:v>
                </c:pt>
                <c:pt idx="4">
                  <c:v>JP</c:v>
                </c:pt>
                <c:pt idx="5">
                  <c:v>DE</c:v>
                </c:pt>
                <c:pt idx="6">
                  <c:v>CZ</c:v>
                </c:pt>
              </c:strCache>
            </c:strRef>
          </c:cat>
          <c:val>
            <c:numRef>
              <c:f>'Graf II.1'!$K$5:$Q$5</c:f>
              <c:numCache>
                <c:formatCode>0.0</c:formatCode>
                <c:ptCount val="7"/>
                <c:pt idx="0">
                  <c:v>3.9</c:v>
                </c:pt>
                <c:pt idx="1">
                  <c:v>1.7</c:v>
                </c:pt>
                <c:pt idx="2">
                  <c:v>1.6</c:v>
                </c:pt>
                <c:pt idx="3">
                  <c:v>1.8</c:v>
                </c:pt>
                <c:pt idx="4">
                  <c:v>-0.5</c:v>
                </c:pt>
                <c:pt idx="5">
                  <c:v>3.4</c:v>
                </c:pt>
                <c:pt idx="6">
                  <c:v>1.8</c:v>
                </c:pt>
              </c:numCache>
            </c:numRef>
          </c:val>
        </c:ser>
        <c:ser>
          <c:idx val="1"/>
          <c:order val="1"/>
          <c:tx>
            <c:strRef>
              <c:f>'Graf II.1'!$J$6</c:f>
              <c:strCache>
                <c:ptCount val="1"/>
                <c:pt idx="0">
                  <c:v>2012</c:v>
                </c:pt>
              </c:strCache>
            </c:strRef>
          </c:tx>
          <c:spPr>
            <a:solidFill>
              <a:srgbClr val="EB5D40"/>
            </a:solidFill>
            <a:ln w="25400">
              <a:noFill/>
            </a:ln>
          </c:spPr>
          <c:invertIfNegative val="0"/>
          <c:cat>
            <c:strRef>
              <c:f>'Graf II.1'!$K$3:$Q$3</c:f>
              <c:strCache>
                <c:ptCount val="7"/>
                <c:pt idx="0">
                  <c:v>World</c:v>
                </c:pt>
                <c:pt idx="1">
                  <c:v>Advanced
economies</c:v>
                </c:pt>
                <c:pt idx="2">
                  <c:v>EA</c:v>
                </c:pt>
                <c:pt idx="3">
                  <c:v>US</c:v>
                </c:pt>
                <c:pt idx="4">
                  <c:v>JP</c:v>
                </c:pt>
                <c:pt idx="5">
                  <c:v>DE</c:v>
                </c:pt>
                <c:pt idx="6">
                  <c:v>CZ</c:v>
                </c:pt>
              </c:strCache>
            </c:strRef>
          </c:cat>
          <c:val>
            <c:numRef>
              <c:f>'Graf II.1'!$K$6:$Q$6</c:f>
              <c:numCache>
                <c:formatCode>0.0</c:formatCode>
                <c:ptCount val="7"/>
                <c:pt idx="0">
                  <c:v>3.2</c:v>
                </c:pt>
                <c:pt idx="1">
                  <c:v>1.4</c:v>
                </c:pt>
                <c:pt idx="2">
                  <c:v>-0.7</c:v>
                </c:pt>
                <c:pt idx="3">
                  <c:v>2.8</c:v>
                </c:pt>
                <c:pt idx="4">
                  <c:v>1.4</c:v>
                </c:pt>
                <c:pt idx="5">
                  <c:v>0.9</c:v>
                </c:pt>
                <c:pt idx="6">
                  <c:v>-1</c:v>
                </c:pt>
              </c:numCache>
            </c:numRef>
          </c:val>
        </c:ser>
        <c:ser>
          <c:idx val="2"/>
          <c:order val="2"/>
          <c:tx>
            <c:strRef>
              <c:f>'Graf II.1'!$J$7</c:f>
              <c:strCache>
                <c:ptCount val="1"/>
                <c:pt idx="0">
                  <c:v>2013f12</c:v>
                </c:pt>
              </c:strCache>
            </c:strRef>
          </c:tx>
          <c:spPr>
            <a:solidFill>
              <a:srgbClr val="13A538"/>
            </a:solidFill>
            <a:ln w="25400">
              <a:noFill/>
            </a:ln>
          </c:spPr>
          <c:invertIfNegative val="0"/>
          <c:cat>
            <c:strRef>
              <c:f>'Graf II.1'!$K$3:$Q$3</c:f>
              <c:strCache>
                <c:ptCount val="7"/>
                <c:pt idx="0">
                  <c:v>World</c:v>
                </c:pt>
                <c:pt idx="1">
                  <c:v>Advanced
economies</c:v>
                </c:pt>
                <c:pt idx="2">
                  <c:v>EA</c:v>
                </c:pt>
                <c:pt idx="3">
                  <c:v>US</c:v>
                </c:pt>
                <c:pt idx="4">
                  <c:v>JP</c:v>
                </c:pt>
                <c:pt idx="5">
                  <c:v>DE</c:v>
                </c:pt>
                <c:pt idx="6">
                  <c:v>CZ</c:v>
                </c:pt>
              </c:strCache>
            </c:strRef>
          </c:cat>
          <c:val>
            <c:numRef>
              <c:f>'Graf II.1'!$K$7:$Q$7</c:f>
              <c:numCache>
                <c:formatCode>0.0</c:formatCode>
                <c:ptCount val="7"/>
                <c:pt idx="0">
                  <c:v>3.6</c:v>
                </c:pt>
                <c:pt idx="1">
                  <c:v>1.5</c:v>
                </c:pt>
                <c:pt idx="2">
                  <c:v>0.2</c:v>
                </c:pt>
                <c:pt idx="3">
                  <c:v>2.1</c:v>
                </c:pt>
                <c:pt idx="4">
                  <c:v>1.2</c:v>
                </c:pt>
                <c:pt idx="5">
                  <c:v>0.9</c:v>
                </c:pt>
                <c:pt idx="6">
                  <c:v>0.8</c:v>
                </c:pt>
              </c:numCache>
            </c:numRef>
          </c:val>
        </c:ser>
        <c:ser>
          <c:idx val="3"/>
          <c:order val="3"/>
          <c:tx>
            <c:strRef>
              <c:f>'Graf II.1'!$J$8</c:f>
              <c:strCache>
                <c:ptCount val="1"/>
                <c:pt idx="0">
                  <c:v>2013</c:v>
                </c:pt>
              </c:strCache>
            </c:strRef>
          </c:tx>
          <c:spPr>
            <a:solidFill>
              <a:srgbClr val="6C2379"/>
            </a:solidFill>
            <a:ln w="25400">
              <a:noFill/>
            </a:ln>
          </c:spPr>
          <c:invertIfNegative val="0"/>
          <c:cat>
            <c:strRef>
              <c:f>'Graf II.1'!$K$3:$Q$3</c:f>
              <c:strCache>
                <c:ptCount val="7"/>
                <c:pt idx="0">
                  <c:v>World</c:v>
                </c:pt>
                <c:pt idx="1">
                  <c:v>Advanced
economies</c:v>
                </c:pt>
                <c:pt idx="2">
                  <c:v>EA</c:v>
                </c:pt>
                <c:pt idx="3">
                  <c:v>US</c:v>
                </c:pt>
                <c:pt idx="4">
                  <c:v>JP</c:v>
                </c:pt>
                <c:pt idx="5">
                  <c:v>DE</c:v>
                </c:pt>
                <c:pt idx="6">
                  <c:v>CZ</c:v>
                </c:pt>
              </c:strCache>
            </c:strRef>
          </c:cat>
          <c:val>
            <c:numRef>
              <c:f>'Graf II.1'!$K$8:$Q$8</c:f>
              <c:numCache>
                <c:formatCode>0.0</c:formatCode>
                <c:ptCount val="7"/>
                <c:pt idx="0">
                  <c:v>3</c:v>
                </c:pt>
                <c:pt idx="1">
                  <c:v>1.3</c:v>
                </c:pt>
                <c:pt idx="2">
                  <c:v>-0.5</c:v>
                </c:pt>
                <c:pt idx="3">
                  <c:v>1.9</c:v>
                </c:pt>
                <c:pt idx="4">
                  <c:v>1.5</c:v>
                </c:pt>
                <c:pt idx="5">
                  <c:v>0.5</c:v>
                </c:pt>
                <c:pt idx="6">
                  <c:v>-0.9</c:v>
                </c:pt>
              </c:numCache>
            </c:numRef>
          </c:val>
        </c:ser>
        <c:ser>
          <c:idx val="4"/>
          <c:order val="4"/>
          <c:tx>
            <c:strRef>
              <c:f>'Graf II.1'!$J$9</c:f>
              <c:strCache>
                <c:ptCount val="1"/>
                <c:pt idx="0">
                  <c:v>2014f</c:v>
                </c:pt>
              </c:strCache>
            </c:strRef>
          </c:tx>
          <c:spPr>
            <a:solidFill>
              <a:srgbClr val="FFDD00"/>
            </a:solidFill>
            <a:ln w="25400">
              <a:noFill/>
            </a:ln>
          </c:spPr>
          <c:invertIfNegative val="0"/>
          <c:cat>
            <c:strRef>
              <c:f>'Graf II.1'!$K$3:$Q$3</c:f>
              <c:strCache>
                <c:ptCount val="7"/>
                <c:pt idx="0">
                  <c:v>World</c:v>
                </c:pt>
                <c:pt idx="1">
                  <c:v>Advanced
economies</c:v>
                </c:pt>
                <c:pt idx="2">
                  <c:v>EA</c:v>
                </c:pt>
                <c:pt idx="3">
                  <c:v>US</c:v>
                </c:pt>
                <c:pt idx="4">
                  <c:v>JP</c:v>
                </c:pt>
                <c:pt idx="5">
                  <c:v>DE</c:v>
                </c:pt>
                <c:pt idx="6">
                  <c:v>CZ</c:v>
                </c:pt>
              </c:strCache>
            </c:strRef>
          </c:cat>
          <c:val>
            <c:numRef>
              <c:f>'Graf II.1'!$K$9:$Q$9</c:f>
              <c:numCache>
                <c:formatCode>0.0</c:formatCode>
                <c:ptCount val="7"/>
                <c:pt idx="0">
                  <c:v>3.6</c:v>
                </c:pt>
                <c:pt idx="1">
                  <c:v>2.2000000000000002</c:v>
                </c:pt>
                <c:pt idx="2">
                  <c:v>1.2</c:v>
                </c:pt>
                <c:pt idx="3">
                  <c:v>2.8</c:v>
                </c:pt>
                <c:pt idx="4">
                  <c:v>1.4</c:v>
                </c:pt>
                <c:pt idx="5">
                  <c:v>1.7</c:v>
                </c:pt>
                <c:pt idx="6">
                  <c:v>2.6</c:v>
                </c:pt>
              </c:numCache>
            </c:numRef>
          </c:val>
        </c:ser>
        <c:ser>
          <c:idx val="5"/>
          <c:order val="5"/>
          <c:tx>
            <c:strRef>
              <c:f>'Graf II.1'!$J$10</c:f>
              <c:strCache>
                <c:ptCount val="1"/>
                <c:pt idx="0">
                  <c:v>2015f</c:v>
                </c:pt>
              </c:strCache>
            </c:strRef>
          </c:tx>
          <c:spPr>
            <a:solidFill>
              <a:srgbClr val="B2B2B2"/>
            </a:solidFill>
            <a:ln w="25400">
              <a:noFill/>
            </a:ln>
          </c:spPr>
          <c:invertIfNegative val="0"/>
          <c:cat>
            <c:strRef>
              <c:f>'Graf II.1'!$K$3:$Q$3</c:f>
              <c:strCache>
                <c:ptCount val="7"/>
                <c:pt idx="0">
                  <c:v>World</c:v>
                </c:pt>
                <c:pt idx="1">
                  <c:v>Advanced
economies</c:v>
                </c:pt>
                <c:pt idx="2">
                  <c:v>EA</c:v>
                </c:pt>
                <c:pt idx="3">
                  <c:v>US</c:v>
                </c:pt>
                <c:pt idx="4">
                  <c:v>JP</c:v>
                </c:pt>
                <c:pt idx="5">
                  <c:v>DE</c:v>
                </c:pt>
                <c:pt idx="6">
                  <c:v>CZ</c:v>
                </c:pt>
              </c:strCache>
            </c:strRef>
          </c:cat>
          <c:val>
            <c:numRef>
              <c:f>'Graf II.1'!$K$10:$Q$10</c:f>
              <c:numCache>
                <c:formatCode>0.0</c:formatCode>
                <c:ptCount val="7"/>
                <c:pt idx="0">
                  <c:v>3.9</c:v>
                </c:pt>
                <c:pt idx="1">
                  <c:v>2.2999999999999998</c:v>
                </c:pt>
                <c:pt idx="2">
                  <c:v>1.5</c:v>
                </c:pt>
                <c:pt idx="3">
                  <c:v>3</c:v>
                </c:pt>
                <c:pt idx="4">
                  <c:v>1</c:v>
                </c:pt>
                <c:pt idx="5">
                  <c:v>1.6</c:v>
                </c:pt>
                <c:pt idx="6">
                  <c:v>3.3</c:v>
                </c:pt>
              </c:numCache>
            </c:numRef>
          </c:val>
        </c:ser>
        <c:dLbls>
          <c:showLegendKey val="0"/>
          <c:showVal val="0"/>
          <c:showCatName val="0"/>
          <c:showSerName val="0"/>
          <c:showPercent val="0"/>
          <c:showBubbleSize val="0"/>
        </c:dLbls>
        <c:gapWidth val="150"/>
        <c:axId val="129864064"/>
        <c:axId val="129865600"/>
      </c:barChart>
      <c:catAx>
        <c:axId val="12986406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rtl="1">
              <a:defRPr sz="900" b="0" i="0" u="none" strike="noStrike" baseline="0">
                <a:solidFill>
                  <a:srgbClr val="000000"/>
                </a:solidFill>
                <a:latin typeface="Arial"/>
                <a:ea typeface="Arial"/>
                <a:cs typeface="Arial"/>
              </a:defRPr>
            </a:pPr>
            <a:endParaRPr lang="cs-CZ"/>
          </a:p>
        </c:txPr>
        <c:crossAx val="129865600"/>
        <c:crosses val="autoZero"/>
        <c:auto val="1"/>
        <c:lblAlgn val="ctr"/>
        <c:lblOffset val="0"/>
        <c:tickLblSkip val="1"/>
        <c:tickMarkSkip val="1"/>
        <c:noMultiLvlLbl val="0"/>
      </c:catAx>
      <c:valAx>
        <c:axId val="129865600"/>
        <c:scaling>
          <c:orientation val="minMax"/>
          <c:max val="4"/>
          <c:min val="-2"/>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9864064"/>
        <c:crosses val="autoZero"/>
        <c:crossBetween val="between"/>
      </c:valAx>
      <c:spPr>
        <a:noFill/>
        <a:ln w="25400">
          <a:noFill/>
        </a:ln>
      </c:spPr>
    </c:plotArea>
    <c:legend>
      <c:legendPos val="r"/>
      <c:layout>
        <c:manualLayout>
          <c:xMode val="edge"/>
          <c:yMode val="edge"/>
          <c:x val="0.12598457488664414"/>
          <c:y val="0.91776463199757141"/>
          <c:w val="0.77690487846763878"/>
          <c:h val="6.907905832239785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899999978" l="0.78740157499999996" r="0.78740157499999996" t="0.98425196899999978" header="0.49212598450000011" footer="0.49212598450000011"/>
    <c:pageSetup paperSize="9" orientation="landscape" horizontalDpi="1200" verticalDpi="120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cs-CZ"/>
              <a:t>Hospodářský růst ve světě a klíčových ekonomikách</a:t>
            </a:r>
          </a:p>
        </c:rich>
      </c:tx>
      <c:overlay val="0"/>
      <c:spPr>
        <a:noFill/>
        <a:ln w="25400">
          <a:noFill/>
        </a:ln>
      </c:spPr>
    </c:title>
    <c:autoTitleDeleted val="0"/>
    <c:plotArea>
      <c:layout/>
      <c:barChart>
        <c:barDir val="col"/>
        <c:grouping val="clustered"/>
        <c:varyColors val="0"/>
        <c:ser>
          <c:idx val="0"/>
          <c:order val="0"/>
          <c:tx>
            <c:v>'Graf II.2'!#REF!</c:v>
          </c:tx>
          <c:spPr>
            <a:solidFill>
              <a:srgbClr val="9999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1"/>
          <c:order val="1"/>
          <c:tx>
            <c:v>'Graf II.2'!#REF!</c:v>
          </c:tx>
          <c:spPr>
            <a:solidFill>
              <a:srgbClr val="993366"/>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2"/>
          <c:order val="2"/>
          <c:tx>
            <c:v>'Graf II.2'!#REF!</c:v>
          </c:tx>
          <c:spPr>
            <a:solidFill>
              <a:srgbClr val="FFFFCC"/>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3"/>
          <c:order val="3"/>
          <c:tx>
            <c:v>'Graf II.2'!#REF!</c:v>
          </c:tx>
          <c:spPr>
            <a:solidFill>
              <a:srgbClr val="CCFF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dLbls>
          <c:showLegendKey val="0"/>
          <c:showVal val="0"/>
          <c:showCatName val="0"/>
          <c:showSerName val="0"/>
          <c:showPercent val="0"/>
          <c:showBubbleSize val="0"/>
        </c:dLbls>
        <c:gapWidth val="150"/>
        <c:axId val="129955328"/>
        <c:axId val="129956864"/>
      </c:barChart>
      <c:catAx>
        <c:axId val="129955328"/>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9956864"/>
        <c:crosses val="autoZero"/>
        <c:auto val="1"/>
        <c:lblAlgn val="ctr"/>
        <c:lblOffset val="100"/>
        <c:tickLblSkip val="1"/>
        <c:tickMarkSkip val="1"/>
        <c:noMultiLvlLbl val="0"/>
      </c:catAx>
      <c:valAx>
        <c:axId val="1299568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995532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horizontalDpi="1200" verticalDpi="120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cs-CZ"/>
              <a:t>Prognózy růstu ve světě a v klíčových ekonomikách</a:t>
            </a:r>
          </a:p>
        </c:rich>
      </c:tx>
      <c:overlay val="0"/>
      <c:spPr>
        <a:noFill/>
        <a:ln w="25400">
          <a:noFill/>
        </a:ln>
      </c:spPr>
    </c:title>
    <c:autoTitleDeleted val="0"/>
    <c:plotArea>
      <c:layout/>
      <c:barChart>
        <c:barDir val="col"/>
        <c:grouping val="clustered"/>
        <c:varyColors val="0"/>
        <c:ser>
          <c:idx val="0"/>
          <c:order val="0"/>
          <c:tx>
            <c:v>'Graf II.2'!#REF!</c:v>
          </c:tx>
          <c:spPr>
            <a:solidFill>
              <a:srgbClr val="9999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1"/>
          <c:order val="1"/>
          <c:tx>
            <c:v>'Graf II.2'!#REF!</c:v>
          </c:tx>
          <c:spPr>
            <a:solidFill>
              <a:srgbClr val="993366"/>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2"/>
          <c:order val="2"/>
          <c:tx>
            <c:v>'Graf II.2'!#REF!</c:v>
          </c:tx>
          <c:spPr>
            <a:solidFill>
              <a:srgbClr val="FFFFCC"/>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3"/>
          <c:order val="3"/>
          <c:tx>
            <c:v>'Graf II.2'!#REF!</c:v>
          </c:tx>
          <c:spPr>
            <a:solidFill>
              <a:srgbClr val="CCFF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dLbls>
          <c:showLegendKey val="0"/>
          <c:showVal val="0"/>
          <c:showCatName val="0"/>
          <c:showSerName val="0"/>
          <c:showPercent val="0"/>
          <c:showBubbleSize val="0"/>
        </c:dLbls>
        <c:gapWidth val="150"/>
        <c:axId val="123402112"/>
        <c:axId val="123403648"/>
      </c:barChart>
      <c:catAx>
        <c:axId val="123402112"/>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3403648"/>
        <c:crosses val="autoZero"/>
        <c:auto val="1"/>
        <c:lblAlgn val="ctr"/>
        <c:lblOffset val="100"/>
        <c:tickLblSkip val="1"/>
        <c:tickMarkSkip val="1"/>
        <c:noMultiLvlLbl val="0"/>
      </c:catAx>
      <c:valAx>
        <c:axId val="1234036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340211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a:ea typeface="Arial"/>
                <a:cs typeface="Arial"/>
              </a:defRPr>
            </a:pPr>
            <a:r>
              <a:rPr lang="cs-CZ"/>
              <a:t>Růst HDP (Consensus Forecast)</a:t>
            </a:r>
          </a:p>
        </c:rich>
      </c:tx>
      <c:overlay val="0"/>
      <c:spPr>
        <a:noFill/>
        <a:ln w="25400">
          <a:noFill/>
        </a:ln>
      </c:spPr>
    </c:title>
    <c:autoTitleDeleted val="0"/>
    <c:view3D>
      <c:rotX val="15"/>
      <c:hPercent val="19"/>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tx>
            <c:v>'Graf II.2'!#REF!</c:v>
          </c:tx>
          <c:spPr>
            <a:solidFill>
              <a:srgbClr val="9999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1"/>
          <c:order val="1"/>
          <c:tx>
            <c:v>'Graf II.2'!#REF!</c:v>
          </c:tx>
          <c:spPr>
            <a:solidFill>
              <a:srgbClr val="993366"/>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2"/>
          <c:order val="2"/>
          <c:tx>
            <c:v>'Graf II.2'!#REF!</c:v>
          </c:tx>
          <c:spPr>
            <a:solidFill>
              <a:srgbClr val="FFFFCC"/>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dLbls>
          <c:showLegendKey val="0"/>
          <c:showVal val="0"/>
          <c:showCatName val="0"/>
          <c:showSerName val="0"/>
          <c:showPercent val="0"/>
          <c:showBubbleSize val="0"/>
        </c:dLbls>
        <c:gapWidth val="150"/>
        <c:shape val="box"/>
        <c:axId val="129972096"/>
        <c:axId val="129973632"/>
        <c:axId val="0"/>
      </c:bar3DChart>
      <c:catAx>
        <c:axId val="129972096"/>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325" b="0" i="0" u="none" strike="noStrike" baseline="0">
                <a:solidFill>
                  <a:srgbClr val="000000"/>
                </a:solidFill>
                <a:latin typeface="Arial"/>
                <a:ea typeface="Arial"/>
                <a:cs typeface="Arial"/>
              </a:defRPr>
            </a:pPr>
            <a:endParaRPr lang="cs-CZ"/>
          </a:p>
        </c:txPr>
        <c:crossAx val="129973632"/>
        <c:crosses val="autoZero"/>
        <c:auto val="1"/>
        <c:lblAlgn val="ctr"/>
        <c:lblOffset val="100"/>
        <c:tickLblSkip val="1"/>
        <c:tickMarkSkip val="1"/>
        <c:noMultiLvlLbl val="0"/>
      </c:catAx>
      <c:valAx>
        <c:axId val="1299736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325" b="0" i="0" u="none" strike="noStrike" baseline="0">
                <a:solidFill>
                  <a:srgbClr val="000000"/>
                </a:solidFill>
                <a:latin typeface="Arial"/>
                <a:ea typeface="Arial"/>
                <a:cs typeface="Arial"/>
              </a:defRPr>
            </a:pPr>
            <a:endParaRPr lang="cs-CZ"/>
          </a:p>
        </c:txPr>
        <c:crossAx val="129972096"/>
        <c:crosses val="autoZero"/>
        <c:crossBetween val="between"/>
      </c:valAx>
      <c:spPr>
        <a:noFill/>
        <a:ln w="25400">
          <a:noFill/>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a:ea typeface="Arial"/>
                <a:cs typeface="Arial"/>
              </a:defRPr>
            </a:pPr>
            <a:r>
              <a:rPr lang="cs-CZ"/>
              <a:t>Růst HDP (Consensus Forecast)</a:t>
            </a:r>
          </a:p>
        </c:rich>
      </c:tx>
      <c:overlay val="0"/>
      <c:spPr>
        <a:noFill/>
        <a:ln w="25400">
          <a:noFill/>
        </a:ln>
      </c:spPr>
    </c:title>
    <c:autoTitleDeleted val="0"/>
    <c:view3D>
      <c:rotX val="15"/>
      <c:hPercent val="17"/>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tx>
            <c:v>'Graf II.2'!#REF!</c:v>
          </c:tx>
          <c:spPr>
            <a:solidFill>
              <a:srgbClr val="9999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1"/>
          <c:order val="1"/>
          <c:tx>
            <c:v>'Graf II.2'!#REF!</c:v>
          </c:tx>
          <c:spPr>
            <a:solidFill>
              <a:srgbClr val="993366"/>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2"/>
          <c:order val="2"/>
          <c:tx>
            <c:v>'Graf II.2'!#REF!</c:v>
          </c:tx>
          <c:spPr>
            <a:solidFill>
              <a:srgbClr val="FFFFCC"/>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dLbls>
          <c:showLegendKey val="0"/>
          <c:showVal val="0"/>
          <c:showCatName val="0"/>
          <c:showSerName val="0"/>
          <c:showPercent val="0"/>
          <c:showBubbleSize val="0"/>
        </c:dLbls>
        <c:gapWidth val="230"/>
        <c:shape val="box"/>
        <c:axId val="133236224"/>
        <c:axId val="133237760"/>
        <c:axId val="0"/>
      </c:bar3DChart>
      <c:catAx>
        <c:axId val="133236224"/>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cs-CZ"/>
          </a:p>
        </c:txPr>
        <c:crossAx val="133237760"/>
        <c:crosses val="autoZero"/>
        <c:auto val="1"/>
        <c:lblAlgn val="ctr"/>
        <c:lblOffset val="100"/>
        <c:tickLblSkip val="1"/>
        <c:tickMarkSkip val="1"/>
        <c:noMultiLvlLbl val="0"/>
      </c:catAx>
      <c:valAx>
        <c:axId val="1332377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33236224"/>
        <c:crosses val="autoZero"/>
        <c:crossBetween val="between"/>
      </c:valAx>
      <c:spPr>
        <a:noFill/>
        <a:ln w="25400">
          <a:noFill/>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a:ea typeface="Arial"/>
                <a:cs typeface="Arial"/>
              </a:defRPr>
            </a:pPr>
            <a:r>
              <a:rPr lang="cs-CZ"/>
              <a:t>Růst HDP (Consensus Forecast)</a:t>
            </a:r>
          </a:p>
        </c:rich>
      </c:tx>
      <c:overlay val="0"/>
      <c:spPr>
        <a:noFill/>
        <a:ln w="25400">
          <a:noFill/>
        </a:ln>
      </c:spPr>
    </c:title>
    <c:autoTitleDeleted val="0"/>
    <c:view3D>
      <c:rotX val="15"/>
      <c:hPercent val="2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tx>
            <c:v>'Graf II.2'!#REF!</c:v>
          </c:tx>
          <c:spPr>
            <a:solidFill>
              <a:srgbClr val="9999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1"/>
          <c:order val="1"/>
          <c:tx>
            <c:v>'Graf II.2'!#REF!</c:v>
          </c:tx>
          <c:spPr>
            <a:solidFill>
              <a:srgbClr val="993366"/>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2"/>
          <c:order val="2"/>
          <c:tx>
            <c:v>'Graf II.2'!#REF!</c:v>
          </c:tx>
          <c:spPr>
            <a:solidFill>
              <a:srgbClr val="FFFFCC"/>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dLbls>
          <c:showLegendKey val="0"/>
          <c:showVal val="0"/>
          <c:showCatName val="0"/>
          <c:showSerName val="0"/>
          <c:showPercent val="0"/>
          <c:showBubbleSize val="0"/>
        </c:dLbls>
        <c:gapWidth val="150"/>
        <c:shape val="box"/>
        <c:axId val="133264512"/>
        <c:axId val="133266048"/>
        <c:axId val="0"/>
      </c:bar3DChart>
      <c:catAx>
        <c:axId val="133264512"/>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cs-CZ"/>
          </a:p>
        </c:txPr>
        <c:crossAx val="133266048"/>
        <c:crosses val="autoZero"/>
        <c:auto val="1"/>
        <c:lblAlgn val="ctr"/>
        <c:lblOffset val="100"/>
        <c:tickLblSkip val="1"/>
        <c:tickMarkSkip val="1"/>
        <c:noMultiLvlLbl val="0"/>
      </c:catAx>
      <c:valAx>
        <c:axId val="1332660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325" b="0" i="0" u="none" strike="noStrike" baseline="0">
                <a:solidFill>
                  <a:srgbClr val="000000"/>
                </a:solidFill>
                <a:latin typeface="Arial"/>
                <a:ea typeface="Arial"/>
                <a:cs typeface="Arial"/>
              </a:defRPr>
            </a:pPr>
            <a:endParaRPr lang="cs-CZ"/>
          </a:p>
        </c:txPr>
        <c:crossAx val="133264512"/>
        <c:crosses val="autoZero"/>
        <c:crossBetween val="between"/>
      </c:valAx>
      <c:spPr>
        <a:noFill/>
        <a:ln w="25400">
          <a:noFill/>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cs-CZ"/>
              <a:t>Prognózy růstu ve světě a v klíčových ekonomikách</a:t>
            </a:r>
          </a:p>
        </c:rich>
      </c:tx>
      <c:overlay val="0"/>
      <c:spPr>
        <a:noFill/>
        <a:ln w="25400">
          <a:noFill/>
        </a:ln>
      </c:spPr>
    </c:title>
    <c:autoTitleDeleted val="0"/>
    <c:plotArea>
      <c:layout/>
      <c:barChart>
        <c:barDir val="col"/>
        <c:grouping val="clustered"/>
        <c:varyColors val="0"/>
        <c:ser>
          <c:idx val="0"/>
          <c:order val="0"/>
          <c:tx>
            <c:v>'Graf II.1'!#REF!</c:v>
          </c:tx>
          <c:spPr>
            <a:solidFill>
              <a:srgbClr val="9999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1"/>
          <c:order val="1"/>
          <c:tx>
            <c:v>'Graf II.1'!#REF!</c:v>
          </c:tx>
          <c:spPr>
            <a:solidFill>
              <a:srgbClr val="993366"/>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2"/>
          <c:order val="2"/>
          <c:tx>
            <c:v>'Graf II.1'!#REF!</c:v>
          </c:tx>
          <c:spPr>
            <a:solidFill>
              <a:srgbClr val="FFFFCC"/>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3"/>
          <c:order val="3"/>
          <c:tx>
            <c:v>'Graf II.1'!#REF!</c:v>
          </c:tx>
          <c:spPr>
            <a:solidFill>
              <a:srgbClr val="CCFF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dLbls>
          <c:showLegendKey val="0"/>
          <c:showVal val="0"/>
          <c:showCatName val="0"/>
          <c:showSerName val="0"/>
          <c:showPercent val="0"/>
          <c:showBubbleSize val="0"/>
        </c:dLbls>
        <c:gapWidth val="150"/>
        <c:axId val="123320576"/>
        <c:axId val="128782336"/>
      </c:barChart>
      <c:catAx>
        <c:axId val="123320576"/>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8782336"/>
        <c:crosses val="autoZero"/>
        <c:auto val="1"/>
        <c:lblAlgn val="ctr"/>
        <c:lblOffset val="100"/>
        <c:tickLblSkip val="1"/>
        <c:tickMarkSkip val="1"/>
        <c:noMultiLvlLbl val="0"/>
      </c:catAx>
      <c:valAx>
        <c:axId val="1287823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332057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4"/>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bar3DChart>
        <c:barDir val="col"/>
        <c:grouping val="clustered"/>
        <c:varyColors val="0"/>
        <c:ser>
          <c:idx val="0"/>
          <c:order val="0"/>
          <c:tx>
            <c:v>'Graf II.2'!#REF!</c:v>
          </c:tx>
          <c:spPr>
            <a:solidFill>
              <a:srgbClr val="9999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1"/>
          <c:order val="1"/>
          <c:tx>
            <c:v>'Graf II.2'!#REF!</c:v>
          </c:tx>
          <c:spPr>
            <a:solidFill>
              <a:srgbClr val="993366"/>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dLbls>
          <c:showLegendKey val="0"/>
          <c:showVal val="0"/>
          <c:showCatName val="0"/>
          <c:showSerName val="0"/>
          <c:showPercent val="0"/>
          <c:showBubbleSize val="0"/>
        </c:dLbls>
        <c:gapWidth val="150"/>
        <c:shape val="box"/>
        <c:axId val="133308416"/>
        <c:axId val="133309952"/>
        <c:axId val="0"/>
      </c:bar3DChart>
      <c:catAx>
        <c:axId val="133308416"/>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33309952"/>
        <c:crosses val="autoZero"/>
        <c:auto val="1"/>
        <c:lblAlgn val="ctr"/>
        <c:lblOffset val="100"/>
        <c:tickLblSkip val="1"/>
        <c:tickMarkSkip val="1"/>
        <c:noMultiLvlLbl val="0"/>
      </c:catAx>
      <c:valAx>
        <c:axId val="1333099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3330841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cs-CZ"/>
              <a:t>Hospodářský růst v klíčových vyspělých ekonomikách</a:t>
            </a:r>
          </a:p>
        </c:rich>
      </c:tx>
      <c:overlay val="0"/>
      <c:spPr>
        <a:noFill/>
        <a:ln w="25400">
          <a:noFill/>
        </a:ln>
      </c:spPr>
    </c:title>
    <c:autoTitleDeleted val="0"/>
    <c:plotArea>
      <c:layout/>
      <c:barChart>
        <c:barDir val="col"/>
        <c:grouping val="clustered"/>
        <c:varyColors val="0"/>
        <c:ser>
          <c:idx val="1"/>
          <c:order val="0"/>
          <c:tx>
            <c:v>'Graf II.2'!#REF!</c:v>
          </c:tx>
          <c:spPr>
            <a:solidFill>
              <a:srgbClr val="993366"/>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2"/>
          <c:order val="1"/>
          <c:tx>
            <c:v>'Graf II.2'!#REF!</c:v>
          </c:tx>
          <c:spPr>
            <a:solidFill>
              <a:srgbClr val="FFFFCC"/>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3"/>
          <c:order val="2"/>
          <c:tx>
            <c:v>'Graf II.2'!#REF!</c:v>
          </c:tx>
          <c:spPr>
            <a:solidFill>
              <a:srgbClr val="CCFF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0"/>
          <c:order val="3"/>
          <c:tx>
            <c:v>'Graf II.2'!#REF!</c:v>
          </c:tx>
          <c:spPr>
            <a:solidFill>
              <a:srgbClr val="9999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dLbls>
          <c:showLegendKey val="0"/>
          <c:showVal val="0"/>
          <c:showCatName val="0"/>
          <c:showSerName val="0"/>
          <c:showPercent val="0"/>
          <c:showBubbleSize val="0"/>
        </c:dLbls>
        <c:gapWidth val="150"/>
        <c:axId val="133365120"/>
        <c:axId val="133379200"/>
      </c:barChart>
      <c:catAx>
        <c:axId val="133365120"/>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33379200"/>
        <c:crosses val="autoZero"/>
        <c:auto val="1"/>
        <c:lblAlgn val="ctr"/>
        <c:lblOffset val="100"/>
        <c:tickLblSkip val="1"/>
        <c:tickMarkSkip val="1"/>
        <c:noMultiLvlLbl val="0"/>
      </c:catAx>
      <c:valAx>
        <c:axId val="1333792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33365120"/>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'Graf II.2'!#REF!</c:v>
          </c:tx>
          <c:spPr>
            <a:solidFill>
              <a:srgbClr val="9999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1"/>
          <c:order val="1"/>
          <c:tx>
            <c:v>'Graf II.2'!#REF!</c:v>
          </c:tx>
          <c:spPr>
            <a:solidFill>
              <a:srgbClr val="993366"/>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2"/>
          <c:order val="2"/>
          <c:tx>
            <c:v>'Graf II.2'!#REF!</c:v>
          </c:tx>
          <c:spPr>
            <a:solidFill>
              <a:srgbClr val="FFFFCC"/>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3"/>
          <c:order val="3"/>
          <c:tx>
            <c:v>'Graf II.2'!#REF!</c:v>
          </c:tx>
          <c:spPr>
            <a:solidFill>
              <a:srgbClr val="CCFF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4"/>
          <c:order val="4"/>
          <c:tx>
            <c:v>'Graf II.2'!#REF!</c:v>
          </c:tx>
          <c:spPr>
            <a:solidFill>
              <a:srgbClr val="660066"/>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dLbls>
          <c:showLegendKey val="0"/>
          <c:showVal val="0"/>
          <c:showCatName val="0"/>
          <c:showSerName val="0"/>
          <c:showPercent val="0"/>
          <c:showBubbleSize val="0"/>
        </c:dLbls>
        <c:gapWidth val="150"/>
        <c:axId val="133407488"/>
        <c:axId val="133409024"/>
      </c:barChart>
      <c:catAx>
        <c:axId val="133407488"/>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cs-CZ"/>
          </a:p>
        </c:txPr>
        <c:crossAx val="133409024"/>
        <c:crosses val="autoZero"/>
        <c:auto val="1"/>
        <c:lblAlgn val="ctr"/>
        <c:lblOffset val="100"/>
        <c:tickLblSkip val="1"/>
        <c:tickMarkSkip val="1"/>
        <c:noMultiLvlLbl val="0"/>
      </c:catAx>
      <c:valAx>
        <c:axId val="1334090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cs-CZ"/>
          </a:p>
        </c:txPr>
        <c:crossAx val="13340748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'Graf II.2'!#REF!</c:v>
          </c:tx>
          <c:spPr>
            <a:solidFill>
              <a:srgbClr val="993366"/>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2"/>
          <c:order val="1"/>
          <c:tx>
            <c:v>'Graf II.2'!#REF!</c:v>
          </c:tx>
          <c:spPr>
            <a:solidFill>
              <a:srgbClr val="FFFFCC"/>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3"/>
          <c:order val="2"/>
          <c:tx>
            <c:v>'Graf II.2'!#REF!</c:v>
          </c:tx>
          <c:spPr>
            <a:solidFill>
              <a:srgbClr val="CCFF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0"/>
          <c:order val="3"/>
          <c:tx>
            <c:v>'Graf II.2'!#REF!</c:v>
          </c:tx>
          <c:spPr>
            <a:solidFill>
              <a:srgbClr val="9999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dLbls>
          <c:showLegendKey val="0"/>
          <c:showVal val="0"/>
          <c:showCatName val="0"/>
          <c:showSerName val="0"/>
          <c:showPercent val="0"/>
          <c:showBubbleSize val="0"/>
        </c:dLbls>
        <c:gapWidth val="150"/>
        <c:axId val="129323392"/>
        <c:axId val="129324928"/>
      </c:barChart>
      <c:catAx>
        <c:axId val="129323392"/>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9324928"/>
        <c:crosses val="autoZero"/>
        <c:auto val="1"/>
        <c:lblAlgn val="ctr"/>
        <c:lblOffset val="100"/>
        <c:tickLblSkip val="1"/>
        <c:tickMarkSkip val="1"/>
        <c:noMultiLvlLbl val="0"/>
      </c:catAx>
      <c:valAx>
        <c:axId val="1293249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9323392"/>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'Graf II.2'!#REF!</c:v>
          </c:tx>
          <c:spPr>
            <a:solidFill>
              <a:srgbClr val="0000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2"/>
          <c:order val="1"/>
          <c:tx>
            <c:v>'Graf II.2'!#REF!</c:v>
          </c:tx>
          <c:spPr>
            <a:solidFill>
              <a:srgbClr val="FFDD00"/>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3"/>
          <c:order val="2"/>
          <c:tx>
            <c:v>'Graf II.2'!#REF!</c:v>
          </c:tx>
          <c:spPr>
            <a:solidFill>
              <a:srgbClr val="FF99CC"/>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0"/>
          <c:order val="3"/>
          <c:tx>
            <c:v>'Graf II.2'!#REF!</c:v>
          </c:tx>
          <c:spPr>
            <a:solidFill>
              <a:srgbClr val="EB5D40"/>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dLbls>
          <c:showLegendKey val="0"/>
          <c:showVal val="0"/>
          <c:showCatName val="0"/>
          <c:showSerName val="0"/>
          <c:showPercent val="0"/>
          <c:showBubbleSize val="0"/>
        </c:dLbls>
        <c:gapWidth val="150"/>
        <c:axId val="129364352"/>
        <c:axId val="129365888"/>
      </c:barChart>
      <c:catAx>
        <c:axId val="129364352"/>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29365888"/>
        <c:crosses val="autoZero"/>
        <c:auto val="1"/>
        <c:lblAlgn val="ctr"/>
        <c:lblOffset val="100"/>
        <c:tickLblSkip val="1"/>
        <c:tickMarkSkip val="1"/>
        <c:noMultiLvlLbl val="0"/>
      </c:catAx>
      <c:valAx>
        <c:axId val="1293658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cs-CZ"/>
          </a:p>
        </c:txPr>
        <c:crossAx val="129364352"/>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cs-CZ"/>
              <a:t>Hospodářský růst ve světě a klíčových ekonomikách</a:t>
            </a:r>
          </a:p>
        </c:rich>
      </c:tx>
      <c:overlay val="0"/>
      <c:spPr>
        <a:noFill/>
        <a:ln w="25400">
          <a:noFill/>
        </a:ln>
      </c:spPr>
    </c:title>
    <c:autoTitleDeleted val="0"/>
    <c:plotArea>
      <c:layout/>
      <c:barChart>
        <c:barDir val="col"/>
        <c:grouping val="clustered"/>
        <c:varyColors val="0"/>
        <c:ser>
          <c:idx val="0"/>
          <c:order val="0"/>
          <c:tx>
            <c:v>'Graf II.2'!#REF!</c:v>
          </c:tx>
          <c:spPr>
            <a:solidFill>
              <a:srgbClr val="9999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1"/>
          <c:order val="1"/>
          <c:tx>
            <c:v>'Graf II.2'!#REF!</c:v>
          </c:tx>
          <c:spPr>
            <a:solidFill>
              <a:srgbClr val="993366"/>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2"/>
          <c:order val="2"/>
          <c:tx>
            <c:v>'Graf II.2'!#REF!</c:v>
          </c:tx>
          <c:spPr>
            <a:solidFill>
              <a:srgbClr val="FFFFCC"/>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3"/>
          <c:order val="3"/>
          <c:tx>
            <c:v>'Graf II.2'!#REF!</c:v>
          </c:tx>
          <c:spPr>
            <a:solidFill>
              <a:srgbClr val="CCFF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dLbls>
          <c:showLegendKey val="0"/>
          <c:showVal val="0"/>
          <c:showCatName val="0"/>
          <c:showSerName val="0"/>
          <c:showPercent val="0"/>
          <c:showBubbleSize val="0"/>
        </c:dLbls>
        <c:gapWidth val="150"/>
        <c:axId val="129409024"/>
        <c:axId val="129410560"/>
      </c:barChart>
      <c:catAx>
        <c:axId val="129409024"/>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9410560"/>
        <c:crosses val="autoZero"/>
        <c:auto val="1"/>
        <c:lblAlgn val="ctr"/>
        <c:lblOffset val="100"/>
        <c:tickLblSkip val="1"/>
        <c:tickMarkSkip val="1"/>
        <c:noMultiLvlLbl val="0"/>
      </c:catAx>
      <c:valAx>
        <c:axId val="1294105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940902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cs-CZ"/>
              <a:t>Prognózy růstu ve světě a v klíčových ekonomikách</a:t>
            </a:r>
          </a:p>
        </c:rich>
      </c:tx>
      <c:overlay val="0"/>
      <c:spPr>
        <a:noFill/>
        <a:ln w="25400">
          <a:noFill/>
        </a:ln>
      </c:spPr>
    </c:title>
    <c:autoTitleDeleted val="0"/>
    <c:plotArea>
      <c:layout/>
      <c:barChart>
        <c:barDir val="col"/>
        <c:grouping val="clustered"/>
        <c:varyColors val="0"/>
        <c:ser>
          <c:idx val="0"/>
          <c:order val="0"/>
          <c:tx>
            <c:v>'Graf II.2'!#REF!</c:v>
          </c:tx>
          <c:spPr>
            <a:solidFill>
              <a:srgbClr val="9999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1"/>
          <c:order val="1"/>
          <c:tx>
            <c:v>'Graf II.2'!#REF!</c:v>
          </c:tx>
          <c:spPr>
            <a:solidFill>
              <a:srgbClr val="993366"/>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2"/>
          <c:order val="2"/>
          <c:tx>
            <c:v>'Graf II.2'!#REF!</c:v>
          </c:tx>
          <c:spPr>
            <a:solidFill>
              <a:srgbClr val="FFFFCC"/>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3"/>
          <c:order val="3"/>
          <c:tx>
            <c:v>'Graf II.2'!#REF!</c:v>
          </c:tx>
          <c:spPr>
            <a:solidFill>
              <a:srgbClr val="CCFF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dLbls>
          <c:showLegendKey val="0"/>
          <c:showVal val="0"/>
          <c:showCatName val="0"/>
          <c:showSerName val="0"/>
          <c:showPercent val="0"/>
          <c:showBubbleSize val="0"/>
        </c:dLbls>
        <c:gapWidth val="150"/>
        <c:axId val="133783936"/>
        <c:axId val="133785472"/>
      </c:barChart>
      <c:catAx>
        <c:axId val="133783936"/>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33785472"/>
        <c:crosses val="autoZero"/>
        <c:auto val="1"/>
        <c:lblAlgn val="ctr"/>
        <c:lblOffset val="100"/>
        <c:tickLblSkip val="1"/>
        <c:tickMarkSkip val="1"/>
        <c:noMultiLvlLbl val="0"/>
      </c:catAx>
      <c:valAx>
        <c:axId val="1337854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3378393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cs-CZ"/>
              <a:t>Hospodářský růst v klíčových vyspělých ekonomikách</a:t>
            </a:r>
          </a:p>
        </c:rich>
      </c:tx>
      <c:overlay val="0"/>
      <c:spPr>
        <a:noFill/>
        <a:ln w="25400">
          <a:noFill/>
        </a:ln>
      </c:spPr>
    </c:title>
    <c:autoTitleDeleted val="0"/>
    <c:plotArea>
      <c:layout/>
      <c:barChart>
        <c:barDir val="col"/>
        <c:grouping val="clustered"/>
        <c:varyColors val="0"/>
        <c:ser>
          <c:idx val="1"/>
          <c:order val="0"/>
          <c:tx>
            <c:v>'Graf II.2'!#REF!</c:v>
          </c:tx>
          <c:spPr>
            <a:solidFill>
              <a:srgbClr val="993366"/>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2"/>
          <c:order val="1"/>
          <c:tx>
            <c:v>'Graf II.2'!#REF!</c:v>
          </c:tx>
          <c:spPr>
            <a:solidFill>
              <a:srgbClr val="FFFFCC"/>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3"/>
          <c:order val="2"/>
          <c:tx>
            <c:v>'Graf II.2'!#REF!</c:v>
          </c:tx>
          <c:spPr>
            <a:solidFill>
              <a:srgbClr val="CCFF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ser>
          <c:idx val="0"/>
          <c:order val="3"/>
          <c:tx>
            <c:v>'Graf II.2'!#REF!</c:v>
          </c:tx>
          <c:spPr>
            <a:solidFill>
              <a:srgbClr val="9999FF"/>
            </a:solidFill>
            <a:ln w="12700">
              <a:solidFill>
                <a:srgbClr val="000000"/>
              </a:solidFill>
              <a:prstDash val="solid"/>
            </a:ln>
          </c:spPr>
          <c:invertIfNegative val="0"/>
          <c:cat>
            <c:numRef>
              <c:f>'Graf II.2'!#REF!</c:f>
              <c:numCache>
                <c:formatCode>General</c:formatCode>
                <c:ptCount val="1"/>
                <c:pt idx="0">
                  <c:v>0</c:v>
                </c:pt>
              </c:numCache>
            </c:numRef>
          </c:cat>
          <c:val>
            <c:numRef>
              <c:f>'Graf II.2'!#REF!</c:f>
              <c:numCache>
                <c:formatCode>General</c:formatCode>
                <c:ptCount val="1"/>
                <c:pt idx="0">
                  <c:v>0</c:v>
                </c:pt>
              </c:numCache>
            </c:numRef>
          </c:val>
        </c:ser>
        <c:dLbls>
          <c:showLegendKey val="0"/>
          <c:showVal val="0"/>
          <c:showCatName val="0"/>
          <c:showSerName val="0"/>
          <c:showPercent val="0"/>
          <c:showBubbleSize val="0"/>
        </c:dLbls>
        <c:gapWidth val="150"/>
        <c:axId val="133821184"/>
        <c:axId val="133822720"/>
      </c:barChart>
      <c:catAx>
        <c:axId val="133821184"/>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33822720"/>
        <c:crosses val="autoZero"/>
        <c:auto val="1"/>
        <c:lblAlgn val="ctr"/>
        <c:lblOffset val="100"/>
        <c:tickLblSkip val="1"/>
        <c:tickMarkSkip val="1"/>
        <c:noMultiLvlLbl val="0"/>
      </c:catAx>
      <c:valAx>
        <c:axId val="1338227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33821184"/>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9318918018559E-2"/>
          <c:y val="7.7043479801245304E-2"/>
          <c:w val="0.91038900240983744"/>
          <c:h val="0.59866220735785958"/>
        </c:manualLayout>
      </c:layout>
      <c:barChart>
        <c:barDir val="col"/>
        <c:grouping val="clustered"/>
        <c:varyColors val="0"/>
        <c:ser>
          <c:idx val="0"/>
          <c:order val="0"/>
          <c:tx>
            <c:strRef>
              <c:f>'Graf II.2'!$J$5</c:f>
              <c:strCache>
                <c:ptCount val="1"/>
                <c:pt idx="0">
                  <c:v>2011</c:v>
                </c:pt>
              </c:strCache>
            </c:strRef>
          </c:tx>
          <c:spPr>
            <a:solidFill>
              <a:srgbClr val="4085C6"/>
            </a:solidFill>
            <a:ln w="25400">
              <a:noFill/>
            </a:ln>
          </c:spPr>
          <c:invertIfNegative val="0"/>
          <c:cat>
            <c:strRef>
              <c:f>'Graf II.2'!$K$4:$O$4</c:f>
              <c:strCache>
                <c:ptCount val="5"/>
                <c:pt idx="0">
                  <c:v>Rozvojové a rozvíjející se ekonomiky</c:v>
                </c:pt>
                <c:pt idx="1">
                  <c:v>Střední a východní Evropa</c:v>
                </c:pt>
                <c:pt idx="2">
                  <c:v>SNS</c:v>
                </c:pt>
                <c:pt idx="3">
                  <c:v>Čína</c:v>
                </c:pt>
                <c:pt idx="4">
                  <c:v>Indie</c:v>
                </c:pt>
              </c:strCache>
            </c:strRef>
          </c:cat>
          <c:val>
            <c:numRef>
              <c:f>'Graf II.2'!$K$5:$O$5</c:f>
              <c:numCache>
                <c:formatCode>General</c:formatCode>
                <c:ptCount val="5"/>
                <c:pt idx="0">
                  <c:v>6.3</c:v>
                </c:pt>
                <c:pt idx="1">
                  <c:v>5.4</c:v>
                </c:pt>
                <c:pt idx="2">
                  <c:v>4.8</c:v>
                </c:pt>
                <c:pt idx="3">
                  <c:v>9.3000000000000007</c:v>
                </c:pt>
                <c:pt idx="4">
                  <c:v>6.7</c:v>
                </c:pt>
              </c:numCache>
            </c:numRef>
          </c:val>
        </c:ser>
        <c:ser>
          <c:idx val="1"/>
          <c:order val="1"/>
          <c:tx>
            <c:strRef>
              <c:f>'Graf II.2'!$J$6</c:f>
              <c:strCache>
                <c:ptCount val="1"/>
                <c:pt idx="0">
                  <c:v>2012</c:v>
                </c:pt>
              </c:strCache>
            </c:strRef>
          </c:tx>
          <c:spPr>
            <a:solidFill>
              <a:srgbClr val="EB5D40"/>
            </a:solidFill>
            <a:ln w="25400">
              <a:noFill/>
            </a:ln>
          </c:spPr>
          <c:invertIfNegative val="0"/>
          <c:cat>
            <c:strRef>
              <c:f>'Graf II.2'!$K$4:$O$4</c:f>
              <c:strCache>
                <c:ptCount val="5"/>
                <c:pt idx="0">
                  <c:v>Rozvojové a rozvíjející se ekonomiky</c:v>
                </c:pt>
                <c:pt idx="1">
                  <c:v>Střední a východní Evropa</c:v>
                </c:pt>
                <c:pt idx="2">
                  <c:v>SNS</c:v>
                </c:pt>
                <c:pt idx="3">
                  <c:v>Čína</c:v>
                </c:pt>
                <c:pt idx="4">
                  <c:v>Indie</c:v>
                </c:pt>
              </c:strCache>
            </c:strRef>
          </c:cat>
          <c:val>
            <c:numRef>
              <c:f>'Graf II.2'!$K$6:$O$6</c:f>
              <c:numCache>
                <c:formatCode>General</c:formatCode>
                <c:ptCount val="5"/>
                <c:pt idx="0">
                  <c:v>5.0999999999999996</c:v>
                </c:pt>
                <c:pt idx="1">
                  <c:v>1.4</c:v>
                </c:pt>
                <c:pt idx="2">
                  <c:v>3.4</c:v>
                </c:pt>
                <c:pt idx="3">
                  <c:v>7.7</c:v>
                </c:pt>
                <c:pt idx="4" formatCode="0.0">
                  <c:v>4.7</c:v>
                </c:pt>
              </c:numCache>
            </c:numRef>
          </c:val>
        </c:ser>
        <c:ser>
          <c:idx val="2"/>
          <c:order val="2"/>
          <c:tx>
            <c:strRef>
              <c:f>'Graf II.2'!$J$7</c:f>
              <c:strCache>
                <c:ptCount val="1"/>
                <c:pt idx="0">
                  <c:v>2013f12</c:v>
                </c:pt>
              </c:strCache>
            </c:strRef>
          </c:tx>
          <c:spPr>
            <a:solidFill>
              <a:srgbClr val="13A538"/>
            </a:solidFill>
            <a:ln w="25400">
              <a:noFill/>
            </a:ln>
          </c:spPr>
          <c:invertIfNegative val="0"/>
          <c:cat>
            <c:strRef>
              <c:f>'Graf II.2'!$K$4:$O$4</c:f>
              <c:strCache>
                <c:ptCount val="5"/>
                <c:pt idx="0">
                  <c:v>Rozvojové a rozvíjející se ekonomiky</c:v>
                </c:pt>
                <c:pt idx="1">
                  <c:v>Střední a východní Evropa</c:v>
                </c:pt>
                <c:pt idx="2">
                  <c:v>SNS</c:v>
                </c:pt>
                <c:pt idx="3">
                  <c:v>Čína</c:v>
                </c:pt>
                <c:pt idx="4">
                  <c:v>Indie</c:v>
                </c:pt>
              </c:strCache>
            </c:strRef>
          </c:cat>
          <c:val>
            <c:numRef>
              <c:f>'Graf II.2'!$K$7:$O$7</c:f>
              <c:numCache>
                <c:formatCode>General</c:formatCode>
                <c:ptCount val="5"/>
                <c:pt idx="0">
                  <c:v>5.6</c:v>
                </c:pt>
                <c:pt idx="1">
                  <c:v>2.6</c:v>
                </c:pt>
                <c:pt idx="2">
                  <c:v>4.0999999999999996</c:v>
                </c:pt>
                <c:pt idx="3">
                  <c:v>8.1999999999999993</c:v>
                </c:pt>
                <c:pt idx="4" formatCode="0.0">
                  <c:v>6</c:v>
                </c:pt>
              </c:numCache>
            </c:numRef>
          </c:val>
        </c:ser>
        <c:ser>
          <c:idx val="3"/>
          <c:order val="3"/>
          <c:tx>
            <c:strRef>
              <c:f>'Graf II.2'!$J$8</c:f>
              <c:strCache>
                <c:ptCount val="1"/>
                <c:pt idx="0">
                  <c:v>2013</c:v>
                </c:pt>
              </c:strCache>
            </c:strRef>
          </c:tx>
          <c:spPr>
            <a:solidFill>
              <a:srgbClr val="6C2379"/>
            </a:solidFill>
            <a:ln w="25400">
              <a:noFill/>
            </a:ln>
          </c:spPr>
          <c:invertIfNegative val="0"/>
          <c:cat>
            <c:strRef>
              <c:f>'Graf II.2'!$K$4:$O$4</c:f>
              <c:strCache>
                <c:ptCount val="5"/>
                <c:pt idx="0">
                  <c:v>Rozvojové a rozvíjející se ekonomiky</c:v>
                </c:pt>
                <c:pt idx="1">
                  <c:v>Střední a východní Evropa</c:v>
                </c:pt>
                <c:pt idx="2">
                  <c:v>SNS</c:v>
                </c:pt>
                <c:pt idx="3">
                  <c:v>Čína</c:v>
                </c:pt>
                <c:pt idx="4">
                  <c:v>Indie</c:v>
                </c:pt>
              </c:strCache>
            </c:strRef>
          </c:cat>
          <c:val>
            <c:numRef>
              <c:f>'Graf II.2'!$K$8:$O$8</c:f>
              <c:numCache>
                <c:formatCode>General</c:formatCode>
                <c:ptCount val="5"/>
                <c:pt idx="0">
                  <c:v>4.7</c:v>
                </c:pt>
                <c:pt idx="1">
                  <c:v>2.5</c:v>
                </c:pt>
                <c:pt idx="2" formatCode="0.0">
                  <c:v>2.1</c:v>
                </c:pt>
                <c:pt idx="3">
                  <c:v>7.7</c:v>
                </c:pt>
                <c:pt idx="4">
                  <c:v>4.7</c:v>
                </c:pt>
              </c:numCache>
            </c:numRef>
          </c:val>
        </c:ser>
        <c:ser>
          <c:idx val="4"/>
          <c:order val="4"/>
          <c:tx>
            <c:strRef>
              <c:f>'Graf II.2'!$J$9</c:f>
              <c:strCache>
                <c:ptCount val="1"/>
                <c:pt idx="0">
                  <c:v>2014f</c:v>
                </c:pt>
              </c:strCache>
            </c:strRef>
          </c:tx>
          <c:spPr>
            <a:solidFill>
              <a:srgbClr val="FFDD00"/>
            </a:solidFill>
            <a:ln w="25400">
              <a:noFill/>
            </a:ln>
          </c:spPr>
          <c:invertIfNegative val="0"/>
          <c:cat>
            <c:strRef>
              <c:f>'Graf II.2'!$K$4:$O$4</c:f>
              <c:strCache>
                <c:ptCount val="5"/>
                <c:pt idx="0">
                  <c:v>Rozvojové a rozvíjející se ekonomiky</c:v>
                </c:pt>
                <c:pt idx="1">
                  <c:v>Střední a východní Evropa</c:v>
                </c:pt>
                <c:pt idx="2">
                  <c:v>SNS</c:v>
                </c:pt>
                <c:pt idx="3">
                  <c:v>Čína</c:v>
                </c:pt>
                <c:pt idx="4">
                  <c:v>Indie</c:v>
                </c:pt>
              </c:strCache>
            </c:strRef>
          </c:cat>
          <c:val>
            <c:numRef>
              <c:f>'Graf II.2'!$K$9:$O$9</c:f>
              <c:numCache>
                <c:formatCode>General</c:formatCode>
                <c:ptCount val="5"/>
                <c:pt idx="0" formatCode="0.0">
                  <c:v>4.9000000000000004</c:v>
                </c:pt>
                <c:pt idx="1">
                  <c:v>2.2999999999999998</c:v>
                </c:pt>
                <c:pt idx="2" formatCode="0.0">
                  <c:v>2.2999999999999998</c:v>
                </c:pt>
                <c:pt idx="3">
                  <c:v>7.5</c:v>
                </c:pt>
                <c:pt idx="4">
                  <c:v>5.4</c:v>
                </c:pt>
              </c:numCache>
            </c:numRef>
          </c:val>
        </c:ser>
        <c:ser>
          <c:idx val="5"/>
          <c:order val="5"/>
          <c:tx>
            <c:strRef>
              <c:f>'Graf II.2'!$J$10</c:f>
              <c:strCache>
                <c:ptCount val="1"/>
                <c:pt idx="0">
                  <c:v>2015f</c:v>
                </c:pt>
              </c:strCache>
            </c:strRef>
          </c:tx>
          <c:spPr>
            <a:solidFill>
              <a:srgbClr val="B2B2B2"/>
            </a:solidFill>
            <a:ln w="25400">
              <a:noFill/>
            </a:ln>
          </c:spPr>
          <c:invertIfNegative val="0"/>
          <c:cat>
            <c:strRef>
              <c:f>'Graf II.2'!$K$4:$O$4</c:f>
              <c:strCache>
                <c:ptCount val="5"/>
                <c:pt idx="0">
                  <c:v>Rozvojové a rozvíjející se ekonomiky</c:v>
                </c:pt>
                <c:pt idx="1">
                  <c:v>Střední a východní Evropa</c:v>
                </c:pt>
                <c:pt idx="2">
                  <c:v>SNS</c:v>
                </c:pt>
                <c:pt idx="3">
                  <c:v>Čína</c:v>
                </c:pt>
                <c:pt idx="4">
                  <c:v>Indie</c:v>
                </c:pt>
              </c:strCache>
            </c:strRef>
          </c:cat>
          <c:val>
            <c:numRef>
              <c:f>'Graf II.2'!$K$10:$O$10</c:f>
              <c:numCache>
                <c:formatCode>General</c:formatCode>
                <c:ptCount val="5"/>
                <c:pt idx="0">
                  <c:v>5.3</c:v>
                </c:pt>
                <c:pt idx="1">
                  <c:v>2.8</c:v>
                </c:pt>
                <c:pt idx="2" formatCode="0.0">
                  <c:v>3.1</c:v>
                </c:pt>
                <c:pt idx="3">
                  <c:v>7.3</c:v>
                </c:pt>
                <c:pt idx="4">
                  <c:v>6.4</c:v>
                </c:pt>
              </c:numCache>
            </c:numRef>
          </c:val>
        </c:ser>
        <c:dLbls>
          <c:showLegendKey val="0"/>
          <c:showVal val="0"/>
          <c:showCatName val="0"/>
          <c:showSerName val="0"/>
          <c:showPercent val="0"/>
          <c:showBubbleSize val="0"/>
        </c:dLbls>
        <c:gapWidth val="150"/>
        <c:axId val="133872256"/>
        <c:axId val="133878144"/>
      </c:barChart>
      <c:catAx>
        <c:axId val="13387225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3878144"/>
        <c:crosses val="autoZero"/>
        <c:auto val="1"/>
        <c:lblAlgn val="ctr"/>
        <c:lblOffset val="100"/>
        <c:tickLblSkip val="1"/>
        <c:tickMarkSkip val="1"/>
        <c:noMultiLvlLbl val="0"/>
      </c:catAx>
      <c:valAx>
        <c:axId val="133878144"/>
        <c:scaling>
          <c:orientation val="minMax"/>
          <c:max val="10"/>
          <c:min val="0"/>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3872256"/>
        <c:crosses val="autoZero"/>
        <c:crossBetween val="between"/>
      </c:valAx>
      <c:spPr>
        <a:noFill/>
        <a:ln w="25400">
          <a:noFill/>
        </a:ln>
      </c:spPr>
    </c:plotArea>
    <c:legend>
      <c:legendPos val="r"/>
      <c:layout>
        <c:manualLayout>
          <c:xMode val="edge"/>
          <c:yMode val="edge"/>
          <c:x val="0.12335989624317238"/>
          <c:y val="0.91059602649006621"/>
          <c:w val="0.77690487846763878"/>
          <c:h val="6.953642384105959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68910894358323E-2"/>
          <c:y val="5.3191558437342135E-2"/>
          <c:w val="0.90983674834460793"/>
          <c:h val="0.62500081163877008"/>
        </c:manualLayout>
      </c:layout>
      <c:barChart>
        <c:barDir val="col"/>
        <c:grouping val="clustered"/>
        <c:varyColors val="0"/>
        <c:ser>
          <c:idx val="0"/>
          <c:order val="0"/>
          <c:tx>
            <c:strRef>
              <c:f>'Graf II.2'!$J$5</c:f>
              <c:strCache>
                <c:ptCount val="1"/>
                <c:pt idx="0">
                  <c:v>2011</c:v>
                </c:pt>
              </c:strCache>
            </c:strRef>
          </c:tx>
          <c:spPr>
            <a:solidFill>
              <a:srgbClr val="4085C6"/>
            </a:solidFill>
            <a:ln w="25400">
              <a:noFill/>
            </a:ln>
          </c:spPr>
          <c:invertIfNegative val="0"/>
          <c:cat>
            <c:strRef>
              <c:f>'Graf II.2'!$K$3:$O$3</c:f>
              <c:strCache>
                <c:ptCount val="5"/>
                <c:pt idx="0">
                  <c:v>Emerging and developing economies</c:v>
                </c:pt>
                <c:pt idx="1">
                  <c:v>Central and Eastern Europe</c:v>
                </c:pt>
                <c:pt idx="2">
                  <c:v>CIS</c:v>
                </c:pt>
                <c:pt idx="3">
                  <c:v>CN</c:v>
                </c:pt>
                <c:pt idx="4">
                  <c:v>IN</c:v>
                </c:pt>
              </c:strCache>
            </c:strRef>
          </c:cat>
          <c:val>
            <c:numRef>
              <c:f>'Graf II.2'!$K$5:$O$5</c:f>
              <c:numCache>
                <c:formatCode>General</c:formatCode>
                <c:ptCount val="5"/>
                <c:pt idx="0">
                  <c:v>6.3</c:v>
                </c:pt>
                <c:pt idx="1">
                  <c:v>5.4</c:v>
                </c:pt>
                <c:pt idx="2">
                  <c:v>4.8</c:v>
                </c:pt>
                <c:pt idx="3">
                  <c:v>9.3000000000000007</c:v>
                </c:pt>
                <c:pt idx="4">
                  <c:v>6.7</c:v>
                </c:pt>
              </c:numCache>
            </c:numRef>
          </c:val>
        </c:ser>
        <c:ser>
          <c:idx val="1"/>
          <c:order val="1"/>
          <c:tx>
            <c:strRef>
              <c:f>'Graf II.2'!$J$6</c:f>
              <c:strCache>
                <c:ptCount val="1"/>
                <c:pt idx="0">
                  <c:v>2012</c:v>
                </c:pt>
              </c:strCache>
            </c:strRef>
          </c:tx>
          <c:spPr>
            <a:solidFill>
              <a:srgbClr val="EB5D40"/>
            </a:solidFill>
            <a:ln w="25400">
              <a:noFill/>
            </a:ln>
          </c:spPr>
          <c:invertIfNegative val="0"/>
          <c:cat>
            <c:strRef>
              <c:f>'Graf II.2'!$K$3:$O$3</c:f>
              <c:strCache>
                <c:ptCount val="5"/>
                <c:pt idx="0">
                  <c:v>Emerging and developing economies</c:v>
                </c:pt>
                <c:pt idx="1">
                  <c:v>Central and Eastern Europe</c:v>
                </c:pt>
                <c:pt idx="2">
                  <c:v>CIS</c:v>
                </c:pt>
                <c:pt idx="3">
                  <c:v>CN</c:v>
                </c:pt>
                <c:pt idx="4">
                  <c:v>IN</c:v>
                </c:pt>
              </c:strCache>
            </c:strRef>
          </c:cat>
          <c:val>
            <c:numRef>
              <c:f>'Graf II.2'!$K$6:$O$6</c:f>
              <c:numCache>
                <c:formatCode>General</c:formatCode>
                <c:ptCount val="5"/>
                <c:pt idx="0">
                  <c:v>5.0999999999999996</c:v>
                </c:pt>
                <c:pt idx="1">
                  <c:v>1.4</c:v>
                </c:pt>
                <c:pt idx="2">
                  <c:v>3.4</c:v>
                </c:pt>
                <c:pt idx="3">
                  <c:v>7.7</c:v>
                </c:pt>
                <c:pt idx="4" formatCode="0.0">
                  <c:v>4.7</c:v>
                </c:pt>
              </c:numCache>
            </c:numRef>
          </c:val>
        </c:ser>
        <c:ser>
          <c:idx val="2"/>
          <c:order val="2"/>
          <c:tx>
            <c:strRef>
              <c:f>'Graf II.2'!$J$7</c:f>
              <c:strCache>
                <c:ptCount val="1"/>
                <c:pt idx="0">
                  <c:v>2013f12</c:v>
                </c:pt>
              </c:strCache>
            </c:strRef>
          </c:tx>
          <c:spPr>
            <a:solidFill>
              <a:srgbClr val="13A538"/>
            </a:solidFill>
            <a:ln w="25400">
              <a:noFill/>
            </a:ln>
          </c:spPr>
          <c:invertIfNegative val="0"/>
          <c:cat>
            <c:strRef>
              <c:f>'Graf II.2'!$K$3:$O$3</c:f>
              <c:strCache>
                <c:ptCount val="5"/>
                <c:pt idx="0">
                  <c:v>Emerging and developing economies</c:v>
                </c:pt>
                <c:pt idx="1">
                  <c:v>Central and Eastern Europe</c:v>
                </c:pt>
                <c:pt idx="2">
                  <c:v>CIS</c:v>
                </c:pt>
                <c:pt idx="3">
                  <c:v>CN</c:v>
                </c:pt>
                <c:pt idx="4">
                  <c:v>IN</c:v>
                </c:pt>
              </c:strCache>
            </c:strRef>
          </c:cat>
          <c:val>
            <c:numRef>
              <c:f>'Graf II.2'!$K$7:$O$7</c:f>
              <c:numCache>
                <c:formatCode>General</c:formatCode>
                <c:ptCount val="5"/>
                <c:pt idx="0">
                  <c:v>5.6</c:v>
                </c:pt>
                <c:pt idx="1">
                  <c:v>2.6</c:v>
                </c:pt>
                <c:pt idx="2">
                  <c:v>4.0999999999999996</c:v>
                </c:pt>
                <c:pt idx="3">
                  <c:v>8.1999999999999993</c:v>
                </c:pt>
                <c:pt idx="4" formatCode="0.0">
                  <c:v>6</c:v>
                </c:pt>
              </c:numCache>
            </c:numRef>
          </c:val>
        </c:ser>
        <c:ser>
          <c:idx val="3"/>
          <c:order val="3"/>
          <c:tx>
            <c:strRef>
              <c:f>'Graf II.2'!$J$8</c:f>
              <c:strCache>
                <c:ptCount val="1"/>
                <c:pt idx="0">
                  <c:v>2013</c:v>
                </c:pt>
              </c:strCache>
            </c:strRef>
          </c:tx>
          <c:spPr>
            <a:solidFill>
              <a:srgbClr val="6C2379"/>
            </a:solidFill>
            <a:ln w="25400">
              <a:noFill/>
            </a:ln>
          </c:spPr>
          <c:invertIfNegative val="0"/>
          <c:cat>
            <c:strRef>
              <c:f>'Graf II.2'!$K$3:$O$3</c:f>
              <c:strCache>
                <c:ptCount val="5"/>
                <c:pt idx="0">
                  <c:v>Emerging and developing economies</c:v>
                </c:pt>
                <c:pt idx="1">
                  <c:v>Central and Eastern Europe</c:v>
                </c:pt>
                <c:pt idx="2">
                  <c:v>CIS</c:v>
                </c:pt>
                <c:pt idx="3">
                  <c:v>CN</c:v>
                </c:pt>
                <c:pt idx="4">
                  <c:v>IN</c:v>
                </c:pt>
              </c:strCache>
            </c:strRef>
          </c:cat>
          <c:val>
            <c:numRef>
              <c:f>'Graf II.2'!$K$8:$O$8</c:f>
              <c:numCache>
                <c:formatCode>General</c:formatCode>
                <c:ptCount val="5"/>
                <c:pt idx="0">
                  <c:v>4.7</c:v>
                </c:pt>
                <c:pt idx="1">
                  <c:v>2.5</c:v>
                </c:pt>
                <c:pt idx="2" formatCode="0.0">
                  <c:v>2.1</c:v>
                </c:pt>
                <c:pt idx="3">
                  <c:v>7.7</c:v>
                </c:pt>
                <c:pt idx="4">
                  <c:v>4.7</c:v>
                </c:pt>
              </c:numCache>
            </c:numRef>
          </c:val>
        </c:ser>
        <c:ser>
          <c:idx val="4"/>
          <c:order val="4"/>
          <c:tx>
            <c:strRef>
              <c:f>'Graf II.2'!$J$9</c:f>
              <c:strCache>
                <c:ptCount val="1"/>
                <c:pt idx="0">
                  <c:v>2014f</c:v>
                </c:pt>
              </c:strCache>
            </c:strRef>
          </c:tx>
          <c:spPr>
            <a:solidFill>
              <a:srgbClr val="FFDD00"/>
            </a:solidFill>
            <a:ln w="25400">
              <a:noFill/>
            </a:ln>
          </c:spPr>
          <c:invertIfNegative val="0"/>
          <c:cat>
            <c:strRef>
              <c:f>'Graf II.2'!$K$3:$O$3</c:f>
              <c:strCache>
                <c:ptCount val="5"/>
                <c:pt idx="0">
                  <c:v>Emerging and developing economies</c:v>
                </c:pt>
                <c:pt idx="1">
                  <c:v>Central and Eastern Europe</c:v>
                </c:pt>
                <c:pt idx="2">
                  <c:v>CIS</c:v>
                </c:pt>
                <c:pt idx="3">
                  <c:v>CN</c:v>
                </c:pt>
                <c:pt idx="4">
                  <c:v>IN</c:v>
                </c:pt>
              </c:strCache>
            </c:strRef>
          </c:cat>
          <c:val>
            <c:numRef>
              <c:f>'Graf II.2'!$K$9:$O$9</c:f>
              <c:numCache>
                <c:formatCode>General</c:formatCode>
                <c:ptCount val="5"/>
                <c:pt idx="0" formatCode="0.0">
                  <c:v>4.9000000000000004</c:v>
                </c:pt>
                <c:pt idx="1">
                  <c:v>2.2999999999999998</c:v>
                </c:pt>
                <c:pt idx="2" formatCode="0.0">
                  <c:v>2.2999999999999998</c:v>
                </c:pt>
                <c:pt idx="3">
                  <c:v>7.5</c:v>
                </c:pt>
                <c:pt idx="4">
                  <c:v>5.4</c:v>
                </c:pt>
              </c:numCache>
            </c:numRef>
          </c:val>
        </c:ser>
        <c:ser>
          <c:idx val="5"/>
          <c:order val="5"/>
          <c:tx>
            <c:strRef>
              <c:f>'Graf II.2'!$J$10</c:f>
              <c:strCache>
                <c:ptCount val="1"/>
                <c:pt idx="0">
                  <c:v>2015f</c:v>
                </c:pt>
              </c:strCache>
            </c:strRef>
          </c:tx>
          <c:spPr>
            <a:solidFill>
              <a:srgbClr val="B2B2B2"/>
            </a:solidFill>
            <a:ln w="25400">
              <a:noFill/>
            </a:ln>
          </c:spPr>
          <c:invertIfNegative val="0"/>
          <c:cat>
            <c:strRef>
              <c:f>'Graf II.2'!$K$3:$O$3</c:f>
              <c:strCache>
                <c:ptCount val="5"/>
                <c:pt idx="0">
                  <c:v>Emerging and developing economies</c:v>
                </c:pt>
                <c:pt idx="1">
                  <c:v>Central and Eastern Europe</c:v>
                </c:pt>
                <c:pt idx="2">
                  <c:v>CIS</c:v>
                </c:pt>
                <c:pt idx="3">
                  <c:v>CN</c:v>
                </c:pt>
                <c:pt idx="4">
                  <c:v>IN</c:v>
                </c:pt>
              </c:strCache>
            </c:strRef>
          </c:cat>
          <c:val>
            <c:numRef>
              <c:f>'Graf II.2'!$K$10:$O$10</c:f>
              <c:numCache>
                <c:formatCode>General</c:formatCode>
                <c:ptCount val="5"/>
                <c:pt idx="0">
                  <c:v>5.3</c:v>
                </c:pt>
                <c:pt idx="1">
                  <c:v>2.8</c:v>
                </c:pt>
                <c:pt idx="2" formatCode="0.0">
                  <c:v>3.1</c:v>
                </c:pt>
                <c:pt idx="3">
                  <c:v>7.3</c:v>
                </c:pt>
                <c:pt idx="4">
                  <c:v>6.4</c:v>
                </c:pt>
              </c:numCache>
            </c:numRef>
          </c:val>
        </c:ser>
        <c:dLbls>
          <c:showLegendKey val="0"/>
          <c:showVal val="0"/>
          <c:showCatName val="0"/>
          <c:showSerName val="0"/>
          <c:showPercent val="0"/>
          <c:showBubbleSize val="0"/>
        </c:dLbls>
        <c:gapWidth val="150"/>
        <c:axId val="133931008"/>
        <c:axId val="133932544"/>
      </c:barChart>
      <c:catAx>
        <c:axId val="13393100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3932544"/>
        <c:crosses val="autoZero"/>
        <c:auto val="1"/>
        <c:lblAlgn val="ctr"/>
        <c:lblOffset val="100"/>
        <c:tickLblSkip val="1"/>
        <c:tickMarkSkip val="1"/>
        <c:noMultiLvlLbl val="0"/>
      </c:catAx>
      <c:valAx>
        <c:axId val="133932544"/>
        <c:scaling>
          <c:orientation val="minMax"/>
          <c:max val="10"/>
          <c:min val="0"/>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3931008"/>
        <c:crosses val="autoZero"/>
        <c:crossBetween val="between"/>
      </c:valAx>
      <c:spPr>
        <a:noFill/>
        <a:ln w="25400">
          <a:noFill/>
        </a:ln>
      </c:spPr>
    </c:plotArea>
    <c:legend>
      <c:legendPos val="r"/>
      <c:layout>
        <c:manualLayout>
          <c:xMode val="edge"/>
          <c:yMode val="edge"/>
          <c:x val="0.11811053895622887"/>
          <c:y val="0.91776463199757141"/>
          <c:w val="0.77690487846763878"/>
          <c:h val="6.907905832239785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899999978" l="0.78740157499999996" r="0.78740157499999996" t="0.98425196899999978" header="0.49212598450000011" footer="0.4921259845000001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a:ea typeface="Arial"/>
                <a:cs typeface="Arial"/>
              </a:defRPr>
            </a:pPr>
            <a:r>
              <a:rPr lang="cs-CZ"/>
              <a:t>Růst HDP (Consensus Forecast)</a:t>
            </a:r>
          </a:p>
        </c:rich>
      </c:tx>
      <c:overlay val="0"/>
      <c:spPr>
        <a:noFill/>
        <a:ln w="25400">
          <a:noFill/>
        </a:ln>
      </c:spPr>
    </c:title>
    <c:autoTitleDeleted val="0"/>
    <c:view3D>
      <c:rotX val="15"/>
      <c:hPercent val="19"/>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tx>
            <c:v>'Graf II.1'!#REF!</c:v>
          </c:tx>
          <c:spPr>
            <a:solidFill>
              <a:srgbClr val="9999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1"/>
          <c:order val="1"/>
          <c:tx>
            <c:v>'Graf II.1'!#REF!</c:v>
          </c:tx>
          <c:spPr>
            <a:solidFill>
              <a:srgbClr val="993366"/>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2"/>
          <c:order val="2"/>
          <c:tx>
            <c:v>'Graf II.1'!#REF!</c:v>
          </c:tx>
          <c:spPr>
            <a:solidFill>
              <a:srgbClr val="FFFFCC"/>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dLbls>
          <c:showLegendKey val="0"/>
          <c:showVal val="0"/>
          <c:showCatName val="0"/>
          <c:showSerName val="0"/>
          <c:showPercent val="0"/>
          <c:showBubbleSize val="0"/>
        </c:dLbls>
        <c:gapWidth val="150"/>
        <c:shape val="box"/>
        <c:axId val="128817408"/>
        <c:axId val="128819200"/>
        <c:axId val="0"/>
      </c:bar3DChart>
      <c:catAx>
        <c:axId val="128817408"/>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325" b="0" i="0" u="none" strike="noStrike" baseline="0">
                <a:solidFill>
                  <a:srgbClr val="000000"/>
                </a:solidFill>
                <a:latin typeface="Arial"/>
                <a:ea typeface="Arial"/>
                <a:cs typeface="Arial"/>
              </a:defRPr>
            </a:pPr>
            <a:endParaRPr lang="cs-CZ"/>
          </a:p>
        </c:txPr>
        <c:crossAx val="128819200"/>
        <c:crosses val="autoZero"/>
        <c:auto val="1"/>
        <c:lblAlgn val="ctr"/>
        <c:lblOffset val="100"/>
        <c:tickLblSkip val="1"/>
        <c:tickMarkSkip val="1"/>
        <c:noMultiLvlLbl val="0"/>
      </c:catAx>
      <c:valAx>
        <c:axId val="1288192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325" b="0" i="0" u="none" strike="noStrike" baseline="0">
                <a:solidFill>
                  <a:srgbClr val="000000"/>
                </a:solidFill>
                <a:latin typeface="Arial"/>
                <a:ea typeface="Arial"/>
                <a:cs typeface="Arial"/>
              </a:defRPr>
            </a:pPr>
            <a:endParaRPr lang="cs-CZ"/>
          </a:p>
        </c:txPr>
        <c:crossAx val="128817408"/>
        <c:crosses val="autoZero"/>
        <c:crossBetween val="between"/>
      </c:valAx>
      <c:spPr>
        <a:noFill/>
        <a:ln w="25400">
          <a:noFill/>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43886701662298E-2"/>
          <c:y val="3.8720420994136182E-2"/>
          <c:w val="0.88769110892388448"/>
          <c:h val="0.67967866801060572"/>
        </c:manualLayout>
      </c:layout>
      <c:lineChart>
        <c:grouping val="standard"/>
        <c:varyColors val="0"/>
        <c:ser>
          <c:idx val="0"/>
          <c:order val="0"/>
          <c:tx>
            <c:strRef>
              <c:f>'Graf II.3'!$K$4</c:f>
              <c:strCache>
                <c:ptCount val="1"/>
                <c:pt idx="0">
                  <c:v>Minimum</c:v>
                </c:pt>
              </c:strCache>
            </c:strRef>
          </c:tx>
          <c:spPr>
            <a:ln w="25400">
              <a:solidFill>
                <a:schemeClr val="accent4"/>
              </a:solidFill>
              <a:prstDash val="solid"/>
            </a:ln>
          </c:spPr>
          <c:marker>
            <c:symbol val="none"/>
          </c:marker>
          <c:cat>
            <c:numRef>
              <c:f>'Graf II.3'!$J$5:$J$31</c:f>
              <c:numCache>
                <c:formatCode>m/d/yyyy</c:formatCode>
                <c:ptCount val="27"/>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numCache>
            </c:numRef>
          </c:cat>
          <c:val>
            <c:numRef>
              <c:f>'Graf II.3'!$K$5:$K$31</c:f>
              <c:numCache>
                <c:formatCode>0.0</c:formatCode>
                <c:ptCount val="27"/>
                <c:pt idx="0">
                  <c:v>0.7</c:v>
                </c:pt>
                <c:pt idx="1">
                  <c:v>1</c:v>
                </c:pt>
                <c:pt idx="2">
                  <c:v>1.1000000000000001</c:v>
                </c:pt>
                <c:pt idx="3">
                  <c:v>1</c:v>
                </c:pt>
                <c:pt idx="4">
                  <c:v>0.9</c:v>
                </c:pt>
                <c:pt idx="5">
                  <c:v>0.9</c:v>
                </c:pt>
                <c:pt idx="6">
                  <c:v>0.7</c:v>
                </c:pt>
                <c:pt idx="7">
                  <c:v>0.9</c:v>
                </c:pt>
                <c:pt idx="8">
                  <c:v>0.3</c:v>
                </c:pt>
                <c:pt idx="9">
                  <c:v>0.9</c:v>
                </c:pt>
                <c:pt idx="10">
                  <c:v>0.4</c:v>
                </c:pt>
                <c:pt idx="11">
                  <c:v>0.3</c:v>
                </c:pt>
                <c:pt idx="12">
                  <c:v>0</c:v>
                </c:pt>
                <c:pt idx="13">
                  <c:v>0.1</c:v>
                </c:pt>
                <c:pt idx="14">
                  <c:v>-0.2</c:v>
                </c:pt>
                <c:pt idx="15">
                  <c:v>-0.6</c:v>
                </c:pt>
                <c:pt idx="16">
                  <c:v>-0.3</c:v>
                </c:pt>
                <c:pt idx="17">
                  <c:v>-0.3</c:v>
                </c:pt>
                <c:pt idx="18">
                  <c:v>-0.5</c:v>
                </c:pt>
                <c:pt idx="19">
                  <c:v>-1</c:v>
                </c:pt>
                <c:pt idx="20">
                  <c:v>-1.3</c:v>
                </c:pt>
                <c:pt idx="21">
                  <c:v>-1.9</c:v>
                </c:pt>
                <c:pt idx="22">
                  <c:v>-2.9</c:v>
                </c:pt>
                <c:pt idx="23">
                  <c:v>-1.8</c:v>
                </c:pt>
                <c:pt idx="24">
                  <c:v>-1.6</c:v>
                </c:pt>
                <c:pt idx="25">
                  <c:v>-2.1</c:v>
                </c:pt>
                <c:pt idx="26">
                  <c:v>-2</c:v>
                </c:pt>
              </c:numCache>
            </c:numRef>
          </c:val>
          <c:smooth val="0"/>
        </c:ser>
        <c:ser>
          <c:idx val="1"/>
          <c:order val="1"/>
          <c:tx>
            <c:strRef>
              <c:f>'Graf II.3'!$L$4</c:f>
              <c:strCache>
                <c:ptCount val="1"/>
                <c:pt idx="0">
                  <c:v>10. percentil</c:v>
                </c:pt>
              </c:strCache>
            </c:strRef>
          </c:tx>
          <c:spPr>
            <a:ln w="25400">
              <a:solidFill>
                <a:schemeClr val="accent3"/>
              </a:solidFill>
              <a:prstDash val="solid"/>
            </a:ln>
          </c:spPr>
          <c:marker>
            <c:symbol val="none"/>
          </c:marker>
          <c:cat>
            <c:numRef>
              <c:f>'Graf II.3'!$J$5:$J$31</c:f>
              <c:numCache>
                <c:formatCode>m/d/yyyy</c:formatCode>
                <c:ptCount val="27"/>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numCache>
            </c:numRef>
          </c:cat>
          <c:val>
            <c:numRef>
              <c:f>'Graf II.3'!$L$5:$L$31</c:f>
              <c:numCache>
                <c:formatCode>0.0</c:formatCode>
                <c:ptCount val="27"/>
                <c:pt idx="0">
                  <c:v>1.6099999999999999</c:v>
                </c:pt>
                <c:pt idx="1">
                  <c:v>1.67</c:v>
                </c:pt>
                <c:pt idx="2">
                  <c:v>1.77</c:v>
                </c:pt>
                <c:pt idx="3">
                  <c:v>1.9</c:v>
                </c:pt>
                <c:pt idx="4">
                  <c:v>1.8699999999999999</c:v>
                </c:pt>
                <c:pt idx="5">
                  <c:v>1.7400000000000002</c:v>
                </c:pt>
                <c:pt idx="6">
                  <c:v>1.9</c:v>
                </c:pt>
                <c:pt idx="7">
                  <c:v>2.1100000000000003</c:v>
                </c:pt>
                <c:pt idx="8">
                  <c:v>2.04</c:v>
                </c:pt>
                <c:pt idx="9">
                  <c:v>1.9500000000000002</c:v>
                </c:pt>
                <c:pt idx="10">
                  <c:v>1.47</c:v>
                </c:pt>
                <c:pt idx="11">
                  <c:v>1.5</c:v>
                </c:pt>
                <c:pt idx="12">
                  <c:v>0.66999999999999993</c:v>
                </c:pt>
                <c:pt idx="13">
                  <c:v>0.44000000000000006</c:v>
                </c:pt>
                <c:pt idx="14">
                  <c:v>0.57000000000000006</c:v>
                </c:pt>
                <c:pt idx="15">
                  <c:v>7.0000000000000021E-2</c:v>
                </c:pt>
                <c:pt idx="16">
                  <c:v>0.27</c:v>
                </c:pt>
                <c:pt idx="17">
                  <c:v>0.41000000000000003</c:v>
                </c:pt>
                <c:pt idx="18">
                  <c:v>0.47000000000000003</c:v>
                </c:pt>
                <c:pt idx="19">
                  <c:v>-2.9999999999999985E-2</c:v>
                </c:pt>
                <c:pt idx="20">
                  <c:v>-0.11999999999999994</c:v>
                </c:pt>
                <c:pt idx="21">
                  <c:v>-0.21999999999999992</c:v>
                </c:pt>
                <c:pt idx="22">
                  <c:v>-0.44999999999999996</c:v>
                </c:pt>
                <c:pt idx="23">
                  <c:v>-0.54999999999999993</c:v>
                </c:pt>
                <c:pt idx="24">
                  <c:v>-0.41999999999999971</c:v>
                </c:pt>
                <c:pt idx="25">
                  <c:v>-0.40999999999999992</c:v>
                </c:pt>
                <c:pt idx="26">
                  <c:v>-0.54999999999999993</c:v>
                </c:pt>
              </c:numCache>
            </c:numRef>
          </c:val>
          <c:smooth val="0"/>
        </c:ser>
        <c:ser>
          <c:idx val="2"/>
          <c:order val="2"/>
          <c:tx>
            <c:strRef>
              <c:f>'Graf II.3'!$M$4</c:f>
              <c:strCache>
                <c:ptCount val="1"/>
                <c:pt idx="0">
                  <c:v>25. percentil</c:v>
                </c:pt>
              </c:strCache>
            </c:strRef>
          </c:tx>
          <c:spPr>
            <a:ln w="25400">
              <a:solidFill>
                <a:schemeClr val="accent2"/>
              </a:solidFill>
              <a:prstDash val="solid"/>
            </a:ln>
          </c:spPr>
          <c:marker>
            <c:symbol val="none"/>
          </c:marker>
          <c:cat>
            <c:numRef>
              <c:f>'Graf II.3'!$J$5:$J$31</c:f>
              <c:numCache>
                <c:formatCode>m/d/yyyy</c:formatCode>
                <c:ptCount val="27"/>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numCache>
            </c:numRef>
          </c:cat>
          <c:val>
            <c:numRef>
              <c:f>'Graf II.3'!$M$5:$M$31</c:f>
              <c:numCache>
                <c:formatCode>0.0</c:formatCode>
                <c:ptCount val="27"/>
                <c:pt idx="0">
                  <c:v>2.25</c:v>
                </c:pt>
                <c:pt idx="1">
                  <c:v>2.5</c:v>
                </c:pt>
                <c:pt idx="2">
                  <c:v>2.375</c:v>
                </c:pt>
                <c:pt idx="3">
                  <c:v>2.2749999999999999</c:v>
                </c:pt>
                <c:pt idx="4">
                  <c:v>2.1750000000000003</c:v>
                </c:pt>
                <c:pt idx="5">
                  <c:v>2.1750000000000003</c:v>
                </c:pt>
                <c:pt idx="6">
                  <c:v>2.1</c:v>
                </c:pt>
                <c:pt idx="7">
                  <c:v>2.5</c:v>
                </c:pt>
                <c:pt idx="8">
                  <c:v>2.4750000000000001</c:v>
                </c:pt>
                <c:pt idx="9">
                  <c:v>2.25</c:v>
                </c:pt>
                <c:pt idx="10">
                  <c:v>1.9</c:v>
                </c:pt>
                <c:pt idx="11">
                  <c:v>1.9750000000000001</c:v>
                </c:pt>
                <c:pt idx="12">
                  <c:v>1.5</c:v>
                </c:pt>
                <c:pt idx="13">
                  <c:v>1.2</c:v>
                </c:pt>
                <c:pt idx="14">
                  <c:v>1.0750000000000002</c:v>
                </c:pt>
                <c:pt idx="15">
                  <c:v>0.72500000000000009</c:v>
                </c:pt>
                <c:pt idx="16">
                  <c:v>0.75</c:v>
                </c:pt>
                <c:pt idx="17">
                  <c:v>0.77500000000000002</c:v>
                </c:pt>
                <c:pt idx="18">
                  <c:v>0.77500000000000002</c:v>
                </c:pt>
                <c:pt idx="19">
                  <c:v>0.42499999999999999</c:v>
                </c:pt>
                <c:pt idx="20">
                  <c:v>0.45</c:v>
                </c:pt>
                <c:pt idx="21">
                  <c:v>0.15000000000000002</c:v>
                </c:pt>
                <c:pt idx="22">
                  <c:v>0.3</c:v>
                </c:pt>
                <c:pt idx="23">
                  <c:v>0.4</c:v>
                </c:pt>
                <c:pt idx="24">
                  <c:v>0.27500000000000002</c:v>
                </c:pt>
                <c:pt idx="25">
                  <c:v>0.1</c:v>
                </c:pt>
                <c:pt idx="26">
                  <c:v>-0.125</c:v>
                </c:pt>
              </c:numCache>
            </c:numRef>
          </c:val>
          <c:smooth val="0"/>
        </c:ser>
        <c:ser>
          <c:idx val="3"/>
          <c:order val="3"/>
          <c:tx>
            <c:strRef>
              <c:f>'Graf II.3'!$N$4</c:f>
              <c:strCache>
                <c:ptCount val="1"/>
                <c:pt idx="0">
                  <c:v>Medián</c:v>
                </c:pt>
              </c:strCache>
            </c:strRef>
          </c:tx>
          <c:spPr>
            <a:ln w="25400">
              <a:solidFill>
                <a:schemeClr val="accent1"/>
              </a:solidFill>
              <a:prstDash val="solid"/>
            </a:ln>
          </c:spPr>
          <c:marker>
            <c:symbol val="none"/>
          </c:marker>
          <c:cat>
            <c:numRef>
              <c:f>'Graf II.3'!$J$5:$J$31</c:f>
              <c:numCache>
                <c:formatCode>m/d/yyyy</c:formatCode>
                <c:ptCount val="27"/>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numCache>
            </c:numRef>
          </c:cat>
          <c:val>
            <c:numRef>
              <c:f>'Graf II.3'!$N$5:$N$31</c:f>
              <c:numCache>
                <c:formatCode>0.0</c:formatCode>
                <c:ptCount val="27"/>
                <c:pt idx="0">
                  <c:v>2.95</c:v>
                </c:pt>
                <c:pt idx="1">
                  <c:v>2.95</c:v>
                </c:pt>
                <c:pt idx="2">
                  <c:v>2.9</c:v>
                </c:pt>
                <c:pt idx="3">
                  <c:v>2.9</c:v>
                </c:pt>
                <c:pt idx="4">
                  <c:v>2.6</c:v>
                </c:pt>
                <c:pt idx="5">
                  <c:v>2.4500000000000002</c:v>
                </c:pt>
                <c:pt idx="6">
                  <c:v>2.6500000000000004</c:v>
                </c:pt>
                <c:pt idx="7">
                  <c:v>3.1</c:v>
                </c:pt>
                <c:pt idx="8">
                  <c:v>3.25</c:v>
                </c:pt>
                <c:pt idx="9">
                  <c:v>3.1</c:v>
                </c:pt>
                <c:pt idx="10">
                  <c:v>2.7</c:v>
                </c:pt>
                <c:pt idx="11">
                  <c:v>2.6500000000000004</c:v>
                </c:pt>
                <c:pt idx="12">
                  <c:v>2.4</c:v>
                </c:pt>
                <c:pt idx="13">
                  <c:v>2.1</c:v>
                </c:pt>
                <c:pt idx="14">
                  <c:v>1.7000000000000002</c:v>
                </c:pt>
                <c:pt idx="15">
                  <c:v>1.35</c:v>
                </c:pt>
                <c:pt idx="16">
                  <c:v>1.35</c:v>
                </c:pt>
                <c:pt idx="17">
                  <c:v>1.55</c:v>
                </c:pt>
                <c:pt idx="18">
                  <c:v>1.5</c:v>
                </c:pt>
                <c:pt idx="19">
                  <c:v>1.2</c:v>
                </c:pt>
                <c:pt idx="20">
                  <c:v>1</c:v>
                </c:pt>
                <c:pt idx="21">
                  <c:v>0.7</c:v>
                </c:pt>
                <c:pt idx="22">
                  <c:v>0.6</c:v>
                </c:pt>
                <c:pt idx="23">
                  <c:v>0.64999999999999991</c:v>
                </c:pt>
                <c:pt idx="24">
                  <c:v>0.7</c:v>
                </c:pt>
                <c:pt idx="25">
                  <c:v>0.35</c:v>
                </c:pt>
                <c:pt idx="26">
                  <c:v>0.3</c:v>
                </c:pt>
              </c:numCache>
            </c:numRef>
          </c:val>
          <c:smooth val="0"/>
        </c:ser>
        <c:ser>
          <c:idx val="4"/>
          <c:order val="4"/>
          <c:tx>
            <c:strRef>
              <c:f>'Graf II.3'!$O$4</c:f>
              <c:strCache>
                <c:ptCount val="1"/>
                <c:pt idx="0">
                  <c:v>75. percentil</c:v>
                </c:pt>
              </c:strCache>
            </c:strRef>
          </c:tx>
          <c:spPr>
            <a:ln w="25400">
              <a:solidFill>
                <a:schemeClr val="accent2"/>
              </a:solidFill>
              <a:prstDash val="solid"/>
            </a:ln>
          </c:spPr>
          <c:marker>
            <c:symbol val="none"/>
          </c:marker>
          <c:cat>
            <c:numRef>
              <c:f>'Graf II.3'!$J$5:$J$31</c:f>
              <c:numCache>
                <c:formatCode>m/d/yyyy</c:formatCode>
                <c:ptCount val="27"/>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numCache>
            </c:numRef>
          </c:cat>
          <c:val>
            <c:numRef>
              <c:f>'Graf II.3'!$O$5:$O$31</c:f>
              <c:numCache>
                <c:formatCode>0.0</c:formatCode>
                <c:ptCount val="27"/>
                <c:pt idx="0">
                  <c:v>3.4</c:v>
                </c:pt>
                <c:pt idx="1">
                  <c:v>3.45</c:v>
                </c:pt>
                <c:pt idx="2">
                  <c:v>3.55</c:v>
                </c:pt>
                <c:pt idx="3">
                  <c:v>3.625</c:v>
                </c:pt>
                <c:pt idx="4">
                  <c:v>3.5</c:v>
                </c:pt>
                <c:pt idx="5">
                  <c:v>3.6</c:v>
                </c:pt>
                <c:pt idx="6">
                  <c:v>3.45</c:v>
                </c:pt>
                <c:pt idx="7">
                  <c:v>3.5</c:v>
                </c:pt>
                <c:pt idx="8">
                  <c:v>3.625</c:v>
                </c:pt>
                <c:pt idx="9">
                  <c:v>3.5</c:v>
                </c:pt>
                <c:pt idx="10">
                  <c:v>3.2</c:v>
                </c:pt>
                <c:pt idx="11">
                  <c:v>3.1749999999999998</c:v>
                </c:pt>
                <c:pt idx="12">
                  <c:v>2.8</c:v>
                </c:pt>
                <c:pt idx="13">
                  <c:v>2.8249999999999997</c:v>
                </c:pt>
                <c:pt idx="14">
                  <c:v>2.4249999999999998</c:v>
                </c:pt>
                <c:pt idx="15">
                  <c:v>1.875</c:v>
                </c:pt>
                <c:pt idx="16">
                  <c:v>1.8</c:v>
                </c:pt>
                <c:pt idx="17">
                  <c:v>2.2000000000000002</c:v>
                </c:pt>
                <c:pt idx="18">
                  <c:v>2.2000000000000002</c:v>
                </c:pt>
                <c:pt idx="19">
                  <c:v>2</c:v>
                </c:pt>
                <c:pt idx="20">
                  <c:v>1.6</c:v>
                </c:pt>
                <c:pt idx="21">
                  <c:v>1.125</c:v>
                </c:pt>
                <c:pt idx="22">
                  <c:v>1.2</c:v>
                </c:pt>
                <c:pt idx="23">
                  <c:v>1.325</c:v>
                </c:pt>
                <c:pt idx="24">
                  <c:v>1.125</c:v>
                </c:pt>
                <c:pt idx="25">
                  <c:v>1.0249999999999999</c:v>
                </c:pt>
                <c:pt idx="26">
                  <c:v>0.82500000000000007</c:v>
                </c:pt>
              </c:numCache>
            </c:numRef>
          </c:val>
          <c:smooth val="0"/>
        </c:ser>
        <c:ser>
          <c:idx val="5"/>
          <c:order val="5"/>
          <c:tx>
            <c:strRef>
              <c:f>'Graf II.3'!$P$4</c:f>
              <c:strCache>
                <c:ptCount val="1"/>
                <c:pt idx="0">
                  <c:v>90. percentil</c:v>
                </c:pt>
              </c:strCache>
            </c:strRef>
          </c:tx>
          <c:spPr>
            <a:ln w="25400">
              <a:solidFill>
                <a:schemeClr val="accent3"/>
              </a:solidFill>
              <a:prstDash val="solid"/>
            </a:ln>
          </c:spPr>
          <c:marker>
            <c:symbol val="none"/>
          </c:marker>
          <c:cat>
            <c:numRef>
              <c:f>'Graf II.3'!$J$5:$J$31</c:f>
              <c:numCache>
                <c:formatCode>m/d/yyyy</c:formatCode>
                <c:ptCount val="27"/>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numCache>
            </c:numRef>
          </c:cat>
          <c:val>
            <c:numRef>
              <c:f>'Graf II.3'!$P$5:$P$31</c:f>
              <c:numCache>
                <c:formatCode>0.0</c:formatCode>
                <c:ptCount val="27"/>
                <c:pt idx="0">
                  <c:v>4.0999999999999996</c:v>
                </c:pt>
                <c:pt idx="1">
                  <c:v>4.12</c:v>
                </c:pt>
                <c:pt idx="2">
                  <c:v>3.99</c:v>
                </c:pt>
                <c:pt idx="3">
                  <c:v>4</c:v>
                </c:pt>
                <c:pt idx="4">
                  <c:v>3.7</c:v>
                </c:pt>
                <c:pt idx="5">
                  <c:v>4.2600000000000007</c:v>
                </c:pt>
                <c:pt idx="6">
                  <c:v>4.03</c:v>
                </c:pt>
                <c:pt idx="7">
                  <c:v>4.13</c:v>
                </c:pt>
                <c:pt idx="8">
                  <c:v>4.3100000000000005</c:v>
                </c:pt>
                <c:pt idx="9">
                  <c:v>4.32</c:v>
                </c:pt>
                <c:pt idx="10">
                  <c:v>3.89</c:v>
                </c:pt>
                <c:pt idx="11">
                  <c:v>3.8400000000000007</c:v>
                </c:pt>
                <c:pt idx="12">
                  <c:v>3.3500000000000005</c:v>
                </c:pt>
                <c:pt idx="13">
                  <c:v>3.4400000000000008</c:v>
                </c:pt>
                <c:pt idx="14">
                  <c:v>3.2600000000000002</c:v>
                </c:pt>
                <c:pt idx="15">
                  <c:v>2.89</c:v>
                </c:pt>
                <c:pt idx="16">
                  <c:v>2.8200000000000003</c:v>
                </c:pt>
                <c:pt idx="17">
                  <c:v>2.99</c:v>
                </c:pt>
                <c:pt idx="18">
                  <c:v>2.89</c:v>
                </c:pt>
                <c:pt idx="19">
                  <c:v>2.6300000000000003</c:v>
                </c:pt>
                <c:pt idx="20">
                  <c:v>1.9800000000000004</c:v>
                </c:pt>
                <c:pt idx="21">
                  <c:v>1.56</c:v>
                </c:pt>
                <c:pt idx="22">
                  <c:v>1.6600000000000001</c:v>
                </c:pt>
                <c:pt idx="23">
                  <c:v>1.93</c:v>
                </c:pt>
                <c:pt idx="24">
                  <c:v>1.53</c:v>
                </c:pt>
                <c:pt idx="25">
                  <c:v>1.53</c:v>
                </c:pt>
                <c:pt idx="26">
                  <c:v>1.33</c:v>
                </c:pt>
              </c:numCache>
            </c:numRef>
          </c:val>
          <c:smooth val="0"/>
        </c:ser>
        <c:ser>
          <c:idx val="6"/>
          <c:order val="6"/>
          <c:tx>
            <c:strRef>
              <c:f>'Graf II.3'!$Q$4</c:f>
              <c:strCache>
                <c:ptCount val="1"/>
                <c:pt idx="0">
                  <c:v>Maximum</c:v>
                </c:pt>
              </c:strCache>
            </c:strRef>
          </c:tx>
          <c:spPr>
            <a:ln w="25400">
              <a:solidFill>
                <a:schemeClr val="accent4"/>
              </a:solidFill>
              <a:prstDash val="solid"/>
            </a:ln>
          </c:spPr>
          <c:marker>
            <c:symbol val="none"/>
          </c:marker>
          <c:cat>
            <c:numRef>
              <c:f>'Graf II.3'!$J$5:$J$31</c:f>
              <c:numCache>
                <c:formatCode>m/d/yyyy</c:formatCode>
                <c:ptCount val="27"/>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numCache>
            </c:numRef>
          </c:cat>
          <c:val>
            <c:numRef>
              <c:f>'Graf II.3'!$Q$5:$Q$31</c:f>
              <c:numCache>
                <c:formatCode>0.0</c:formatCode>
                <c:ptCount val="27"/>
                <c:pt idx="0">
                  <c:v>5.6</c:v>
                </c:pt>
                <c:pt idx="1">
                  <c:v>5.8</c:v>
                </c:pt>
                <c:pt idx="2">
                  <c:v>5.5</c:v>
                </c:pt>
                <c:pt idx="3">
                  <c:v>5.6</c:v>
                </c:pt>
                <c:pt idx="4">
                  <c:v>5.4</c:v>
                </c:pt>
                <c:pt idx="5">
                  <c:v>5.6</c:v>
                </c:pt>
                <c:pt idx="6">
                  <c:v>5.7</c:v>
                </c:pt>
                <c:pt idx="7">
                  <c:v>6</c:v>
                </c:pt>
                <c:pt idx="8">
                  <c:v>6.4</c:v>
                </c:pt>
                <c:pt idx="9">
                  <c:v>6</c:v>
                </c:pt>
                <c:pt idx="10">
                  <c:v>5.3</c:v>
                </c:pt>
                <c:pt idx="11">
                  <c:v>5.0999999999999996</c:v>
                </c:pt>
                <c:pt idx="12">
                  <c:v>5.0999999999999996</c:v>
                </c:pt>
                <c:pt idx="13">
                  <c:v>4.8</c:v>
                </c:pt>
                <c:pt idx="14">
                  <c:v>4.4000000000000004</c:v>
                </c:pt>
                <c:pt idx="15">
                  <c:v>4.4000000000000004</c:v>
                </c:pt>
                <c:pt idx="16">
                  <c:v>4.4000000000000004</c:v>
                </c:pt>
                <c:pt idx="17">
                  <c:v>4.5</c:v>
                </c:pt>
                <c:pt idx="18">
                  <c:v>3.9</c:v>
                </c:pt>
                <c:pt idx="19">
                  <c:v>3.6</c:v>
                </c:pt>
                <c:pt idx="20">
                  <c:v>2.7</c:v>
                </c:pt>
                <c:pt idx="21">
                  <c:v>2.2000000000000002</c:v>
                </c:pt>
                <c:pt idx="22">
                  <c:v>2.1</c:v>
                </c:pt>
                <c:pt idx="23">
                  <c:v>2</c:v>
                </c:pt>
                <c:pt idx="24">
                  <c:v>1.9</c:v>
                </c:pt>
                <c:pt idx="25">
                  <c:v>1.7</c:v>
                </c:pt>
                <c:pt idx="26">
                  <c:v>1.6</c:v>
                </c:pt>
              </c:numCache>
            </c:numRef>
          </c:val>
          <c:smooth val="0"/>
        </c:ser>
        <c:dLbls>
          <c:showLegendKey val="0"/>
          <c:showVal val="0"/>
          <c:showCatName val="0"/>
          <c:showSerName val="0"/>
          <c:showPercent val="0"/>
          <c:showBubbleSize val="0"/>
        </c:dLbls>
        <c:marker val="1"/>
        <c:smooth val="0"/>
        <c:axId val="133479040"/>
        <c:axId val="133566848"/>
      </c:lineChart>
      <c:dateAx>
        <c:axId val="133479040"/>
        <c:scaling>
          <c:orientation val="minMax"/>
          <c:max val="41699"/>
          <c:min val="40969"/>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33566848"/>
        <c:crosses val="autoZero"/>
        <c:auto val="1"/>
        <c:lblOffset val="100"/>
        <c:baseTimeUnit val="months"/>
        <c:majorUnit val="6"/>
        <c:majorTimeUnit val="months"/>
      </c:dateAx>
      <c:valAx>
        <c:axId val="133566848"/>
        <c:scaling>
          <c:orientation val="minMax"/>
          <c:max val="7"/>
          <c:min val="-3"/>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3479040"/>
        <c:crosses val="autoZero"/>
        <c:crossBetween val="between"/>
      </c:valAx>
      <c:spPr>
        <a:noFill/>
        <a:ln w="25400">
          <a:noFill/>
        </a:ln>
      </c:spPr>
    </c:plotArea>
    <c:legend>
      <c:legendPos val="b"/>
      <c:layout>
        <c:manualLayout>
          <c:xMode val="edge"/>
          <c:yMode val="edge"/>
          <c:x val="0.11157234251968504"/>
          <c:y val="0.79363066583851827"/>
          <c:w val="0.7834819117889984"/>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43886701662298E-2"/>
          <c:y val="3.8720420994136182E-2"/>
          <c:w val="0.88769110892388448"/>
          <c:h val="0.67967866801060572"/>
        </c:manualLayout>
      </c:layout>
      <c:lineChart>
        <c:grouping val="standard"/>
        <c:varyColors val="0"/>
        <c:ser>
          <c:idx val="0"/>
          <c:order val="0"/>
          <c:tx>
            <c:strRef>
              <c:f>'Graf II.3'!$K$3</c:f>
              <c:strCache>
                <c:ptCount val="1"/>
                <c:pt idx="0">
                  <c:v>Minimum</c:v>
                </c:pt>
              </c:strCache>
            </c:strRef>
          </c:tx>
          <c:spPr>
            <a:ln w="25400">
              <a:solidFill>
                <a:schemeClr val="accent4"/>
              </a:solidFill>
              <a:prstDash val="solid"/>
            </a:ln>
          </c:spPr>
          <c:marker>
            <c:symbol val="none"/>
          </c:marker>
          <c:cat>
            <c:numRef>
              <c:f>'Graf II.3'!$J$5:$J$31</c:f>
              <c:numCache>
                <c:formatCode>m/d/yyyy</c:formatCode>
                <c:ptCount val="27"/>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numCache>
            </c:numRef>
          </c:cat>
          <c:val>
            <c:numRef>
              <c:f>'Graf II.3'!$K$5:$K$31</c:f>
              <c:numCache>
                <c:formatCode>0.0</c:formatCode>
                <c:ptCount val="27"/>
                <c:pt idx="0">
                  <c:v>0.7</c:v>
                </c:pt>
                <c:pt idx="1">
                  <c:v>1</c:v>
                </c:pt>
                <c:pt idx="2">
                  <c:v>1.1000000000000001</c:v>
                </c:pt>
                <c:pt idx="3">
                  <c:v>1</c:v>
                </c:pt>
                <c:pt idx="4">
                  <c:v>0.9</c:v>
                </c:pt>
                <c:pt idx="5">
                  <c:v>0.9</c:v>
                </c:pt>
                <c:pt idx="6">
                  <c:v>0.7</c:v>
                </c:pt>
                <c:pt idx="7">
                  <c:v>0.9</c:v>
                </c:pt>
                <c:pt idx="8">
                  <c:v>0.3</c:v>
                </c:pt>
                <c:pt idx="9">
                  <c:v>0.9</c:v>
                </c:pt>
                <c:pt idx="10">
                  <c:v>0.4</c:v>
                </c:pt>
                <c:pt idx="11">
                  <c:v>0.3</c:v>
                </c:pt>
                <c:pt idx="12">
                  <c:v>0</c:v>
                </c:pt>
                <c:pt idx="13">
                  <c:v>0.1</c:v>
                </c:pt>
                <c:pt idx="14">
                  <c:v>-0.2</c:v>
                </c:pt>
                <c:pt idx="15">
                  <c:v>-0.6</c:v>
                </c:pt>
                <c:pt idx="16">
                  <c:v>-0.3</c:v>
                </c:pt>
                <c:pt idx="17">
                  <c:v>-0.3</c:v>
                </c:pt>
                <c:pt idx="18">
                  <c:v>-0.5</c:v>
                </c:pt>
                <c:pt idx="19">
                  <c:v>-1</c:v>
                </c:pt>
                <c:pt idx="20">
                  <c:v>-1.3</c:v>
                </c:pt>
                <c:pt idx="21">
                  <c:v>-1.9</c:v>
                </c:pt>
                <c:pt idx="22">
                  <c:v>-2.9</c:v>
                </c:pt>
                <c:pt idx="23">
                  <c:v>-1.8</c:v>
                </c:pt>
                <c:pt idx="24">
                  <c:v>-1.6</c:v>
                </c:pt>
                <c:pt idx="25">
                  <c:v>-2.1</c:v>
                </c:pt>
                <c:pt idx="26">
                  <c:v>-2</c:v>
                </c:pt>
              </c:numCache>
            </c:numRef>
          </c:val>
          <c:smooth val="0"/>
        </c:ser>
        <c:ser>
          <c:idx val="1"/>
          <c:order val="1"/>
          <c:tx>
            <c:strRef>
              <c:f>'Graf II.3'!$L$3</c:f>
              <c:strCache>
                <c:ptCount val="1"/>
                <c:pt idx="0">
                  <c:v>10th percentile</c:v>
                </c:pt>
              </c:strCache>
            </c:strRef>
          </c:tx>
          <c:spPr>
            <a:ln w="25400">
              <a:solidFill>
                <a:schemeClr val="accent3"/>
              </a:solidFill>
              <a:prstDash val="solid"/>
            </a:ln>
          </c:spPr>
          <c:marker>
            <c:symbol val="none"/>
          </c:marker>
          <c:cat>
            <c:numRef>
              <c:f>'Graf II.3'!$J$5:$J$31</c:f>
              <c:numCache>
                <c:formatCode>m/d/yyyy</c:formatCode>
                <c:ptCount val="27"/>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numCache>
            </c:numRef>
          </c:cat>
          <c:val>
            <c:numRef>
              <c:f>'Graf II.3'!$L$5:$L$31</c:f>
              <c:numCache>
                <c:formatCode>0.0</c:formatCode>
                <c:ptCount val="27"/>
                <c:pt idx="0">
                  <c:v>1.6099999999999999</c:v>
                </c:pt>
                <c:pt idx="1">
                  <c:v>1.67</c:v>
                </c:pt>
                <c:pt idx="2">
                  <c:v>1.77</c:v>
                </c:pt>
                <c:pt idx="3">
                  <c:v>1.9</c:v>
                </c:pt>
                <c:pt idx="4">
                  <c:v>1.8699999999999999</c:v>
                </c:pt>
                <c:pt idx="5">
                  <c:v>1.7400000000000002</c:v>
                </c:pt>
                <c:pt idx="6">
                  <c:v>1.9</c:v>
                </c:pt>
                <c:pt idx="7">
                  <c:v>2.1100000000000003</c:v>
                </c:pt>
                <c:pt idx="8">
                  <c:v>2.04</c:v>
                </c:pt>
                <c:pt idx="9">
                  <c:v>1.9500000000000002</c:v>
                </c:pt>
                <c:pt idx="10">
                  <c:v>1.47</c:v>
                </c:pt>
                <c:pt idx="11">
                  <c:v>1.5</c:v>
                </c:pt>
                <c:pt idx="12">
                  <c:v>0.66999999999999993</c:v>
                </c:pt>
                <c:pt idx="13">
                  <c:v>0.44000000000000006</c:v>
                </c:pt>
                <c:pt idx="14">
                  <c:v>0.57000000000000006</c:v>
                </c:pt>
                <c:pt idx="15">
                  <c:v>7.0000000000000021E-2</c:v>
                </c:pt>
                <c:pt idx="16">
                  <c:v>0.27</c:v>
                </c:pt>
                <c:pt idx="17">
                  <c:v>0.41000000000000003</c:v>
                </c:pt>
                <c:pt idx="18">
                  <c:v>0.47000000000000003</c:v>
                </c:pt>
                <c:pt idx="19">
                  <c:v>-2.9999999999999985E-2</c:v>
                </c:pt>
                <c:pt idx="20">
                  <c:v>-0.11999999999999994</c:v>
                </c:pt>
                <c:pt idx="21">
                  <c:v>-0.21999999999999992</c:v>
                </c:pt>
                <c:pt idx="22">
                  <c:v>-0.44999999999999996</c:v>
                </c:pt>
                <c:pt idx="23">
                  <c:v>-0.54999999999999993</c:v>
                </c:pt>
                <c:pt idx="24">
                  <c:v>-0.41999999999999971</c:v>
                </c:pt>
                <c:pt idx="25">
                  <c:v>-0.40999999999999992</c:v>
                </c:pt>
                <c:pt idx="26">
                  <c:v>-0.54999999999999993</c:v>
                </c:pt>
              </c:numCache>
            </c:numRef>
          </c:val>
          <c:smooth val="0"/>
        </c:ser>
        <c:ser>
          <c:idx val="2"/>
          <c:order val="2"/>
          <c:tx>
            <c:strRef>
              <c:f>'Graf II.3'!$M$3</c:f>
              <c:strCache>
                <c:ptCount val="1"/>
                <c:pt idx="0">
                  <c:v>25th percentile</c:v>
                </c:pt>
              </c:strCache>
            </c:strRef>
          </c:tx>
          <c:spPr>
            <a:ln w="25400">
              <a:solidFill>
                <a:schemeClr val="accent2"/>
              </a:solidFill>
              <a:prstDash val="solid"/>
            </a:ln>
          </c:spPr>
          <c:marker>
            <c:symbol val="none"/>
          </c:marker>
          <c:cat>
            <c:numRef>
              <c:f>'Graf II.3'!$J$5:$J$31</c:f>
              <c:numCache>
                <c:formatCode>m/d/yyyy</c:formatCode>
                <c:ptCount val="27"/>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numCache>
            </c:numRef>
          </c:cat>
          <c:val>
            <c:numRef>
              <c:f>'Graf II.3'!$M$5:$M$31</c:f>
              <c:numCache>
                <c:formatCode>0.0</c:formatCode>
                <c:ptCount val="27"/>
                <c:pt idx="0">
                  <c:v>2.25</c:v>
                </c:pt>
                <c:pt idx="1">
                  <c:v>2.5</c:v>
                </c:pt>
                <c:pt idx="2">
                  <c:v>2.375</c:v>
                </c:pt>
                <c:pt idx="3">
                  <c:v>2.2749999999999999</c:v>
                </c:pt>
                <c:pt idx="4">
                  <c:v>2.1750000000000003</c:v>
                </c:pt>
                <c:pt idx="5">
                  <c:v>2.1750000000000003</c:v>
                </c:pt>
                <c:pt idx="6">
                  <c:v>2.1</c:v>
                </c:pt>
                <c:pt idx="7">
                  <c:v>2.5</c:v>
                </c:pt>
                <c:pt idx="8">
                  <c:v>2.4750000000000001</c:v>
                </c:pt>
                <c:pt idx="9">
                  <c:v>2.25</c:v>
                </c:pt>
                <c:pt idx="10">
                  <c:v>1.9</c:v>
                </c:pt>
                <c:pt idx="11">
                  <c:v>1.9750000000000001</c:v>
                </c:pt>
                <c:pt idx="12">
                  <c:v>1.5</c:v>
                </c:pt>
                <c:pt idx="13">
                  <c:v>1.2</c:v>
                </c:pt>
                <c:pt idx="14">
                  <c:v>1.0750000000000002</c:v>
                </c:pt>
                <c:pt idx="15">
                  <c:v>0.72500000000000009</c:v>
                </c:pt>
                <c:pt idx="16">
                  <c:v>0.75</c:v>
                </c:pt>
                <c:pt idx="17">
                  <c:v>0.77500000000000002</c:v>
                </c:pt>
                <c:pt idx="18">
                  <c:v>0.77500000000000002</c:v>
                </c:pt>
                <c:pt idx="19">
                  <c:v>0.42499999999999999</c:v>
                </c:pt>
                <c:pt idx="20">
                  <c:v>0.45</c:v>
                </c:pt>
                <c:pt idx="21">
                  <c:v>0.15000000000000002</c:v>
                </c:pt>
                <c:pt idx="22">
                  <c:v>0.3</c:v>
                </c:pt>
                <c:pt idx="23">
                  <c:v>0.4</c:v>
                </c:pt>
                <c:pt idx="24">
                  <c:v>0.27500000000000002</c:v>
                </c:pt>
                <c:pt idx="25">
                  <c:v>0.1</c:v>
                </c:pt>
                <c:pt idx="26">
                  <c:v>-0.125</c:v>
                </c:pt>
              </c:numCache>
            </c:numRef>
          </c:val>
          <c:smooth val="0"/>
        </c:ser>
        <c:ser>
          <c:idx val="3"/>
          <c:order val="3"/>
          <c:tx>
            <c:strRef>
              <c:f>'Graf II.3'!$N$3</c:f>
              <c:strCache>
                <c:ptCount val="1"/>
                <c:pt idx="0">
                  <c:v>Median</c:v>
                </c:pt>
              </c:strCache>
            </c:strRef>
          </c:tx>
          <c:spPr>
            <a:ln w="25400">
              <a:solidFill>
                <a:schemeClr val="accent1"/>
              </a:solidFill>
              <a:prstDash val="solid"/>
            </a:ln>
          </c:spPr>
          <c:marker>
            <c:symbol val="none"/>
          </c:marker>
          <c:cat>
            <c:numRef>
              <c:f>'Graf II.3'!$J$5:$J$31</c:f>
              <c:numCache>
                <c:formatCode>m/d/yyyy</c:formatCode>
                <c:ptCount val="27"/>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numCache>
            </c:numRef>
          </c:cat>
          <c:val>
            <c:numRef>
              <c:f>'Graf II.3'!$N$5:$N$31</c:f>
              <c:numCache>
                <c:formatCode>0.0</c:formatCode>
                <c:ptCount val="27"/>
                <c:pt idx="0">
                  <c:v>2.95</c:v>
                </c:pt>
                <c:pt idx="1">
                  <c:v>2.95</c:v>
                </c:pt>
                <c:pt idx="2">
                  <c:v>2.9</c:v>
                </c:pt>
                <c:pt idx="3">
                  <c:v>2.9</c:v>
                </c:pt>
                <c:pt idx="4">
                  <c:v>2.6</c:v>
                </c:pt>
                <c:pt idx="5">
                  <c:v>2.4500000000000002</c:v>
                </c:pt>
                <c:pt idx="6">
                  <c:v>2.6500000000000004</c:v>
                </c:pt>
                <c:pt idx="7">
                  <c:v>3.1</c:v>
                </c:pt>
                <c:pt idx="8">
                  <c:v>3.25</c:v>
                </c:pt>
                <c:pt idx="9">
                  <c:v>3.1</c:v>
                </c:pt>
                <c:pt idx="10">
                  <c:v>2.7</c:v>
                </c:pt>
                <c:pt idx="11">
                  <c:v>2.6500000000000004</c:v>
                </c:pt>
                <c:pt idx="12">
                  <c:v>2.4</c:v>
                </c:pt>
                <c:pt idx="13">
                  <c:v>2.1</c:v>
                </c:pt>
                <c:pt idx="14">
                  <c:v>1.7000000000000002</c:v>
                </c:pt>
                <c:pt idx="15">
                  <c:v>1.35</c:v>
                </c:pt>
                <c:pt idx="16">
                  <c:v>1.35</c:v>
                </c:pt>
                <c:pt idx="17">
                  <c:v>1.55</c:v>
                </c:pt>
                <c:pt idx="18">
                  <c:v>1.5</c:v>
                </c:pt>
                <c:pt idx="19">
                  <c:v>1.2</c:v>
                </c:pt>
                <c:pt idx="20">
                  <c:v>1</c:v>
                </c:pt>
                <c:pt idx="21">
                  <c:v>0.7</c:v>
                </c:pt>
                <c:pt idx="22">
                  <c:v>0.6</c:v>
                </c:pt>
                <c:pt idx="23">
                  <c:v>0.64999999999999991</c:v>
                </c:pt>
                <c:pt idx="24">
                  <c:v>0.7</c:v>
                </c:pt>
                <c:pt idx="25">
                  <c:v>0.35</c:v>
                </c:pt>
                <c:pt idx="26">
                  <c:v>0.3</c:v>
                </c:pt>
              </c:numCache>
            </c:numRef>
          </c:val>
          <c:smooth val="0"/>
        </c:ser>
        <c:ser>
          <c:idx val="4"/>
          <c:order val="4"/>
          <c:tx>
            <c:strRef>
              <c:f>'Graf II.3'!$O$3</c:f>
              <c:strCache>
                <c:ptCount val="1"/>
                <c:pt idx="0">
                  <c:v>75th percentile</c:v>
                </c:pt>
              </c:strCache>
            </c:strRef>
          </c:tx>
          <c:spPr>
            <a:ln w="25400">
              <a:solidFill>
                <a:schemeClr val="accent2"/>
              </a:solidFill>
              <a:prstDash val="solid"/>
            </a:ln>
          </c:spPr>
          <c:marker>
            <c:symbol val="none"/>
          </c:marker>
          <c:cat>
            <c:numRef>
              <c:f>'Graf II.3'!$J$5:$J$31</c:f>
              <c:numCache>
                <c:formatCode>m/d/yyyy</c:formatCode>
                <c:ptCount val="27"/>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numCache>
            </c:numRef>
          </c:cat>
          <c:val>
            <c:numRef>
              <c:f>'Graf II.3'!$O$5:$O$31</c:f>
              <c:numCache>
                <c:formatCode>0.0</c:formatCode>
                <c:ptCount val="27"/>
                <c:pt idx="0">
                  <c:v>3.4</c:v>
                </c:pt>
                <c:pt idx="1">
                  <c:v>3.45</c:v>
                </c:pt>
                <c:pt idx="2">
                  <c:v>3.55</c:v>
                </c:pt>
                <c:pt idx="3">
                  <c:v>3.625</c:v>
                </c:pt>
                <c:pt idx="4">
                  <c:v>3.5</c:v>
                </c:pt>
                <c:pt idx="5">
                  <c:v>3.6</c:v>
                </c:pt>
                <c:pt idx="6">
                  <c:v>3.45</c:v>
                </c:pt>
                <c:pt idx="7">
                  <c:v>3.5</c:v>
                </c:pt>
                <c:pt idx="8">
                  <c:v>3.625</c:v>
                </c:pt>
                <c:pt idx="9">
                  <c:v>3.5</c:v>
                </c:pt>
                <c:pt idx="10">
                  <c:v>3.2</c:v>
                </c:pt>
                <c:pt idx="11">
                  <c:v>3.1749999999999998</c:v>
                </c:pt>
                <c:pt idx="12">
                  <c:v>2.8</c:v>
                </c:pt>
                <c:pt idx="13">
                  <c:v>2.8249999999999997</c:v>
                </c:pt>
                <c:pt idx="14">
                  <c:v>2.4249999999999998</c:v>
                </c:pt>
                <c:pt idx="15">
                  <c:v>1.875</c:v>
                </c:pt>
                <c:pt idx="16">
                  <c:v>1.8</c:v>
                </c:pt>
                <c:pt idx="17">
                  <c:v>2.2000000000000002</c:v>
                </c:pt>
                <c:pt idx="18">
                  <c:v>2.2000000000000002</c:v>
                </c:pt>
                <c:pt idx="19">
                  <c:v>2</c:v>
                </c:pt>
                <c:pt idx="20">
                  <c:v>1.6</c:v>
                </c:pt>
                <c:pt idx="21">
                  <c:v>1.125</c:v>
                </c:pt>
                <c:pt idx="22">
                  <c:v>1.2</c:v>
                </c:pt>
                <c:pt idx="23">
                  <c:v>1.325</c:v>
                </c:pt>
                <c:pt idx="24">
                  <c:v>1.125</c:v>
                </c:pt>
                <c:pt idx="25">
                  <c:v>1.0249999999999999</c:v>
                </c:pt>
                <c:pt idx="26">
                  <c:v>0.82500000000000007</c:v>
                </c:pt>
              </c:numCache>
            </c:numRef>
          </c:val>
          <c:smooth val="0"/>
        </c:ser>
        <c:ser>
          <c:idx val="5"/>
          <c:order val="5"/>
          <c:tx>
            <c:strRef>
              <c:f>'Graf II.3'!$P$3</c:f>
              <c:strCache>
                <c:ptCount val="1"/>
                <c:pt idx="0">
                  <c:v>90th percentile</c:v>
                </c:pt>
              </c:strCache>
            </c:strRef>
          </c:tx>
          <c:spPr>
            <a:ln w="25400">
              <a:solidFill>
                <a:schemeClr val="accent3"/>
              </a:solidFill>
              <a:prstDash val="solid"/>
            </a:ln>
          </c:spPr>
          <c:marker>
            <c:symbol val="none"/>
          </c:marker>
          <c:cat>
            <c:numRef>
              <c:f>'Graf II.3'!$J$5:$J$31</c:f>
              <c:numCache>
                <c:formatCode>m/d/yyyy</c:formatCode>
                <c:ptCount val="27"/>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numCache>
            </c:numRef>
          </c:cat>
          <c:val>
            <c:numRef>
              <c:f>'Graf II.3'!$P$5:$P$31</c:f>
              <c:numCache>
                <c:formatCode>0.0</c:formatCode>
                <c:ptCount val="27"/>
                <c:pt idx="0">
                  <c:v>4.0999999999999996</c:v>
                </c:pt>
                <c:pt idx="1">
                  <c:v>4.12</c:v>
                </c:pt>
                <c:pt idx="2">
                  <c:v>3.99</c:v>
                </c:pt>
                <c:pt idx="3">
                  <c:v>4</c:v>
                </c:pt>
                <c:pt idx="4">
                  <c:v>3.7</c:v>
                </c:pt>
                <c:pt idx="5">
                  <c:v>4.2600000000000007</c:v>
                </c:pt>
                <c:pt idx="6">
                  <c:v>4.03</c:v>
                </c:pt>
                <c:pt idx="7">
                  <c:v>4.13</c:v>
                </c:pt>
                <c:pt idx="8">
                  <c:v>4.3100000000000005</c:v>
                </c:pt>
                <c:pt idx="9">
                  <c:v>4.32</c:v>
                </c:pt>
                <c:pt idx="10">
                  <c:v>3.89</c:v>
                </c:pt>
                <c:pt idx="11">
                  <c:v>3.8400000000000007</c:v>
                </c:pt>
                <c:pt idx="12">
                  <c:v>3.3500000000000005</c:v>
                </c:pt>
                <c:pt idx="13">
                  <c:v>3.4400000000000008</c:v>
                </c:pt>
                <c:pt idx="14">
                  <c:v>3.2600000000000002</c:v>
                </c:pt>
                <c:pt idx="15">
                  <c:v>2.89</c:v>
                </c:pt>
                <c:pt idx="16">
                  <c:v>2.8200000000000003</c:v>
                </c:pt>
                <c:pt idx="17">
                  <c:v>2.99</c:v>
                </c:pt>
                <c:pt idx="18">
                  <c:v>2.89</c:v>
                </c:pt>
                <c:pt idx="19">
                  <c:v>2.6300000000000003</c:v>
                </c:pt>
                <c:pt idx="20">
                  <c:v>1.9800000000000004</c:v>
                </c:pt>
                <c:pt idx="21">
                  <c:v>1.56</c:v>
                </c:pt>
                <c:pt idx="22">
                  <c:v>1.6600000000000001</c:v>
                </c:pt>
                <c:pt idx="23">
                  <c:v>1.93</c:v>
                </c:pt>
                <c:pt idx="24">
                  <c:v>1.53</c:v>
                </c:pt>
                <c:pt idx="25">
                  <c:v>1.53</c:v>
                </c:pt>
                <c:pt idx="26">
                  <c:v>1.33</c:v>
                </c:pt>
              </c:numCache>
            </c:numRef>
          </c:val>
          <c:smooth val="0"/>
        </c:ser>
        <c:ser>
          <c:idx val="6"/>
          <c:order val="6"/>
          <c:tx>
            <c:strRef>
              <c:f>'Graf II.3'!$Q$3</c:f>
              <c:strCache>
                <c:ptCount val="1"/>
                <c:pt idx="0">
                  <c:v>Maximum</c:v>
                </c:pt>
              </c:strCache>
            </c:strRef>
          </c:tx>
          <c:spPr>
            <a:ln w="25400">
              <a:solidFill>
                <a:schemeClr val="accent4"/>
              </a:solidFill>
              <a:prstDash val="solid"/>
            </a:ln>
          </c:spPr>
          <c:marker>
            <c:symbol val="none"/>
          </c:marker>
          <c:cat>
            <c:numRef>
              <c:f>'Graf II.3'!$J$5:$J$31</c:f>
              <c:numCache>
                <c:formatCode>m/d/yyyy</c:formatCode>
                <c:ptCount val="27"/>
                <c:pt idx="0">
                  <c:v>40939</c:v>
                </c:pt>
                <c:pt idx="1">
                  <c:v>40968</c:v>
                </c:pt>
                <c:pt idx="2">
                  <c:v>40999</c:v>
                </c:pt>
                <c:pt idx="3">
                  <c:v>41029</c:v>
                </c:pt>
                <c:pt idx="4">
                  <c:v>41060</c:v>
                </c:pt>
                <c:pt idx="5">
                  <c:v>41090</c:v>
                </c:pt>
                <c:pt idx="6">
                  <c:v>41121</c:v>
                </c:pt>
                <c:pt idx="7">
                  <c:v>41152</c:v>
                </c:pt>
                <c:pt idx="8">
                  <c:v>41182</c:v>
                </c:pt>
                <c:pt idx="9">
                  <c:v>41213</c:v>
                </c:pt>
                <c:pt idx="10">
                  <c:v>41243</c:v>
                </c:pt>
                <c:pt idx="11">
                  <c:v>41274</c:v>
                </c:pt>
                <c:pt idx="12">
                  <c:v>41305</c:v>
                </c:pt>
                <c:pt idx="13">
                  <c:v>41333</c:v>
                </c:pt>
                <c:pt idx="14">
                  <c:v>41364</c:v>
                </c:pt>
                <c:pt idx="15">
                  <c:v>41394</c:v>
                </c:pt>
                <c:pt idx="16">
                  <c:v>41425</c:v>
                </c:pt>
                <c:pt idx="17">
                  <c:v>41455</c:v>
                </c:pt>
                <c:pt idx="18">
                  <c:v>41486</c:v>
                </c:pt>
                <c:pt idx="19">
                  <c:v>41517</c:v>
                </c:pt>
                <c:pt idx="20">
                  <c:v>41547</c:v>
                </c:pt>
                <c:pt idx="21">
                  <c:v>41578</c:v>
                </c:pt>
                <c:pt idx="22">
                  <c:v>41608</c:v>
                </c:pt>
                <c:pt idx="23">
                  <c:v>41639</c:v>
                </c:pt>
                <c:pt idx="24">
                  <c:v>41670</c:v>
                </c:pt>
                <c:pt idx="25">
                  <c:v>41698</c:v>
                </c:pt>
                <c:pt idx="26">
                  <c:v>41729</c:v>
                </c:pt>
              </c:numCache>
            </c:numRef>
          </c:cat>
          <c:val>
            <c:numRef>
              <c:f>'Graf II.3'!$Q$5:$Q$31</c:f>
              <c:numCache>
                <c:formatCode>0.0</c:formatCode>
                <c:ptCount val="27"/>
                <c:pt idx="0">
                  <c:v>5.6</c:v>
                </c:pt>
                <c:pt idx="1">
                  <c:v>5.8</c:v>
                </c:pt>
                <c:pt idx="2">
                  <c:v>5.5</c:v>
                </c:pt>
                <c:pt idx="3">
                  <c:v>5.6</c:v>
                </c:pt>
                <c:pt idx="4">
                  <c:v>5.4</c:v>
                </c:pt>
                <c:pt idx="5">
                  <c:v>5.6</c:v>
                </c:pt>
                <c:pt idx="6">
                  <c:v>5.7</c:v>
                </c:pt>
                <c:pt idx="7">
                  <c:v>6</c:v>
                </c:pt>
                <c:pt idx="8">
                  <c:v>6.4</c:v>
                </c:pt>
                <c:pt idx="9">
                  <c:v>6</c:v>
                </c:pt>
                <c:pt idx="10">
                  <c:v>5.3</c:v>
                </c:pt>
                <c:pt idx="11">
                  <c:v>5.0999999999999996</c:v>
                </c:pt>
                <c:pt idx="12">
                  <c:v>5.0999999999999996</c:v>
                </c:pt>
                <c:pt idx="13">
                  <c:v>4.8</c:v>
                </c:pt>
                <c:pt idx="14">
                  <c:v>4.4000000000000004</c:v>
                </c:pt>
                <c:pt idx="15">
                  <c:v>4.4000000000000004</c:v>
                </c:pt>
                <c:pt idx="16">
                  <c:v>4.4000000000000004</c:v>
                </c:pt>
                <c:pt idx="17">
                  <c:v>4.5</c:v>
                </c:pt>
                <c:pt idx="18">
                  <c:v>3.9</c:v>
                </c:pt>
                <c:pt idx="19">
                  <c:v>3.6</c:v>
                </c:pt>
                <c:pt idx="20">
                  <c:v>2.7</c:v>
                </c:pt>
                <c:pt idx="21">
                  <c:v>2.2000000000000002</c:v>
                </c:pt>
                <c:pt idx="22">
                  <c:v>2.1</c:v>
                </c:pt>
                <c:pt idx="23">
                  <c:v>2</c:v>
                </c:pt>
                <c:pt idx="24">
                  <c:v>1.9</c:v>
                </c:pt>
                <c:pt idx="25">
                  <c:v>1.7</c:v>
                </c:pt>
                <c:pt idx="26">
                  <c:v>1.6</c:v>
                </c:pt>
              </c:numCache>
            </c:numRef>
          </c:val>
          <c:smooth val="0"/>
        </c:ser>
        <c:dLbls>
          <c:showLegendKey val="0"/>
          <c:showVal val="0"/>
          <c:showCatName val="0"/>
          <c:showSerName val="0"/>
          <c:showPercent val="0"/>
          <c:showBubbleSize val="0"/>
        </c:dLbls>
        <c:marker val="1"/>
        <c:smooth val="0"/>
        <c:axId val="133612288"/>
        <c:axId val="133613824"/>
      </c:lineChart>
      <c:dateAx>
        <c:axId val="133612288"/>
        <c:scaling>
          <c:orientation val="minMax"/>
          <c:max val="41699"/>
          <c:min val="40969"/>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33613824"/>
        <c:crosses val="autoZero"/>
        <c:auto val="1"/>
        <c:lblOffset val="100"/>
        <c:baseTimeUnit val="months"/>
        <c:majorUnit val="6"/>
        <c:majorTimeUnit val="months"/>
      </c:dateAx>
      <c:valAx>
        <c:axId val="133613824"/>
        <c:scaling>
          <c:orientation val="minMax"/>
          <c:max val="7"/>
          <c:min val="-3"/>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3612288"/>
        <c:crosses val="autoZero"/>
        <c:crossBetween val="between"/>
      </c:valAx>
      <c:spPr>
        <a:noFill/>
        <a:ln w="25400">
          <a:noFill/>
        </a:ln>
      </c:spPr>
    </c:plotArea>
    <c:legend>
      <c:legendPos val="b"/>
      <c:layout>
        <c:manualLayout>
          <c:xMode val="edge"/>
          <c:yMode val="edge"/>
          <c:x val="3.4722222222222224E-2"/>
          <c:y val="0.79363066583851827"/>
          <c:w val="0.89806512467191602"/>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29488113293848E-2"/>
          <c:y val="2.995415742555364E-2"/>
          <c:w val="0.91889043723228458"/>
          <c:h val="0.57312319559173663"/>
        </c:manualLayout>
      </c:layout>
      <c:barChart>
        <c:barDir val="col"/>
        <c:grouping val="clustered"/>
        <c:varyColors val="0"/>
        <c:ser>
          <c:idx val="6"/>
          <c:order val="6"/>
          <c:tx>
            <c:strRef>
              <c:f>'Graf II.4'!$Q$4</c:f>
              <c:strCache>
                <c:ptCount val="1"/>
                <c:pt idx="0">
                  <c:v>Deflační mezera – Kapitálový účet (KÚ)</c:v>
                </c:pt>
              </c:strCache>
            </c:strRef>
          </c:tx>
          <c:spPr>
            <a:solidFill>
              <a:schemeClr val="accent5"/>
            </a:solidFill>
          </c:spPr>
          <c:invertIfNegative val="0"/>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II.4'!$Q$5:$Q$20</c:f>
              <c:numCache>
                <c:formatCode>0.00</c:formatCode>
                <c:ptCount val="16"/>
                <c:pt idx="0">
                  <c:v>-0.48664230962256383</c:v>
                </c:pt>
                <c:pt idx="1">
                  <c:v>0.10151914825912733</c:v>
                </c:pt>
                <c:pt idx="2">
                  <c:v>-2.0568182659529342</c:v>
                </c:pt>
                <c:pt idx="3">
                  <c:v>-2.9270776178618161</c:v>
                </c:pt>
                <c:pt idx="4">
                  <c:v>-2.7755076488949553</c:v>
                </c:pt>
                <c:pt idx="5">
                  <c:v>-4.3431203877605844</c:v>
                </c:pt>
                <c:pt idx="6">
                  <c:v>-2.2328971395548907</c:v>
                </c:pt>
                <c:pt idx="7">
                  <c:v>-1.6370242095976857</c:v>
                </c:pt>
                <c:pt idx="8">
                  <c:v>-1.9297737600825051</c:v>
                </c:pt>
                <c:pt idx="9">
                  <c:v>0.11803288912912424</c:v>
                </c:pt>
                <c:pt idx="10">
                  <c:v>-0.53681310497721824</c:v>
                </c:pt>
                <c:pt idx="11">
                  <c:v>-2.9435563762797301</c:v>
                </c:pt>
                <c:pt idx="12">
                  <c:v>-2.1638893182630392</c:v>
                </c:pt>
                <c:pt idx="13">
                  <c:v>-2.1649609730063286</c:v>
                </c:pt>
                <c:pt idx="14">
                  <c:v>-1.326703235002392</c:v>
                </c:pt>
                <c:pt idx="15">
                  <c:v>1.1453017421172156</c:v>
                </c:pt>
              </c:numCache>
            </c:numRef>
          </c:val>
        </c:ser>
        <c:ser>
          <c:idx val="7"/>
          <c:order val="7"/>
          <c:tx>
            <c:strRef>
              <c:f>'Graf II.4'!$R$4</c:f>
              <c:strCache>
                <c:ptCount val="1"/>
                <c:pt idx="0">
                  <c:v>Deflační mezera – Finanční účet (FÚ)</c:v>
                </c:pt>
              </c:strCache>
            </c:strRef>
          </c:tx>
          <c:spPr>
            <a:solidFill>
              <a:srgbClr val="7030A0"/>
            </a:solidFill>
          </c:spPr>
          <c:invertIfNegative val="0"/>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II.4'!$R$5:$R$20</c:f>
              <c:numCache>
                <c:formatCode>0.00</c:formatCode>
                <c:ptCount val="16"/>
                <c:pt idx="0">
                  <c:v>-1.0287329965654597</c:v>
                </c:pt>
                <c:pt idx="1">
                  <c:v>-0.2671053257178917</c:v>
                </c:pt>
                <c:pt idx="2">
                  <c:v>-0.82627058140383536</c:v>
                </c:pt>
                <c:pt idx="3">
                  <c:v>0.30256826910901924</c:v>
                </c:pt>
                <c:pt idx="4">
                  <c:v>-1.9052336122632716</c:v>
                </c:pt>
                <c:pt idx="5">
                  <c:v>-3.2866714921223648</c:v>
                </c:pt>
                <c:pt idx="6">
                  <c:v>-2.4997191919792905</c:v>
                </c:pt>
                <c:pt idx="7">
                  <c:v>-2.7216593323716767</c:v>
                </c:pt>
                <c:pt idx="8">
                  <c:v>-0.71641472353304847</c:v>
                </c:pt>
                <c:pt idx="9">
                  <c:v>1.3998422556056009</c:v>
                </c:pt>
                <c:pt idx="10">
                  <c:v>2.8024129036852998</c:v>
                </c:pt>
                <c:pt idx="11">
                  <c:v>2.9916332243522108</c:v>
                </c:pt>
                <c:pt idx="12">
                  <c:v>1.2517583203673941</c:v>
                </c:pt>
                <c:pt idx="13">
                  <c:v>-0.14171260121584073</c:v>
                </c:pt>
                <c:pt idx="14">
                  <c:v>3.935487371152687</c:v>
                </c:pt>
                <c:pt idx="15">
                  <c:v>4.4856042309296615</c:v>
                </c:pt>
              </c:numCache>
            </c:numRef>
          </c:val>
        </c:ser>
        <c:dLbls>
          <c:showLegendKey val="0"/>
          <c:showVal val="0"/>
          <c:showCatName val="0"/>
          <c:showSerName val="0"/>
          <c:showPercent val="0"/>
          <c:showBubbleSize val="0"/>
        </c:dLbls>
        <c:gapWidth val="0"/>
        <c:axId val="133969024"/>
        <c:axId val="133970560"/>
      </c:barChart>
      <c:lineChart>
        <c:grouping val="standard"/>
        <c:varyColors val="0"/>
        <c:ser>
          <c:idx val="0"/>
          <c:order val="0"/>
          <c:tx>
            <c:strRef>
              <c:f>'Graf II.4'!$K$4</c:f>
              <c:strCache>
                <c:ptCount val="1"/>
                <c:pt idx="0">
                  <c:v>Finanční zůstatek korporátního sektoru – KÚ</c:v>
                </c:pt>
              </c:strCache>
            </c:strRef>
          </c:tx>
          <c:spPr>
            <a:ln w="25400">
              <a:solidFill>
                <a:srgbClr val="4085C6"/>
              </a:solidFill>
              <a:prstDash val="solid"/>
            </a:ln>
          </c:spPr>
          <c:marker>
            <c:symbol val="none"/>
          </c:marker>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II.4'!$K$5:$K$20</c:f>
              <c:numCache>
                <c:formatCode>0.00</c:formatCode>
                <c:ptCount val="16"/>
                <c:pt idx="0">
                  <c:v>3.5975206348892619</c:v>
                </c:pt>
                <c:pt idx="1">
                  <c:v>4.0795982370411021</c:v>
                </c:pt>
                <c:pt idx="2">
                  <c:v>1.6869955460504116</c:v>
                </c:pt>
                <c:pt idx="3">
                  <c:v>0.67556873338116741</c:v>
                </c:pt>
                <c:pt idx="4">
                  <c:v>0.57614950427311751</c:v>
                </c:pt>
                <c:pt idx="5">
                  <c:v>-1.477861513626656</c:v>
                </c:pt>
                <c:pt idx="6">
                  <c:v>0.15762182624017618</c:v>
                </c:pt>
                <c:pt idx="7">
                  <c:v>0.3470731947812955</c:v>
                </c:pt>
                <c:pt idx="8">
                  <c:v>-0.29765876977248001</c:v>
                </c:pt>
                <c:pt idx="9">
                  <c:v>1.8089280888131225</c:v>
                </c:pt>
                <c:pt idx="10">
                  <c:v>0.96645593919029382</c:v>
                </c:pt>
                <c:pt idx="11">
                  <c:v>-0.55209070585341469</c:v>
                </c:pt>
                <c:pt idx="12">
                  <c:v>0.10098184907306014</c:v>
                </c:pt>
                <c:pt idx="13">
                  <c:v>-0.23826375743222394</c:v>
                </c:pt>
                <c:pt idx="14">
                  <c:v>0.4585016188899656</c:v>
                </c:pt>
                <c:pt idx="15">
                  <c:v>1.3383610812146929</c:v>
                </c:pt>
              </c:numCache>
            </c:numRef>
          </c:val>
          <c:smooth val="0"/>
        </c:ser>
        <c:ser>
          <c:idx val="1"/>
          <c:order val="1"/>
          <c:tx>
            <c:strRef>
              <c:f>'Graf II.4'!$L$4</c:f>
              <c:strCache>
                <c:ptCount val="1"/>
                <c:pt idx="0">
                  <c:v>Finanční zůstatek vládního sektoru – KÚ</c:v>
                </c:pt>
              </c:strCache>
            </c:strRef>
          </c:tx>
          <c:spPr>
            <a:ln w="25400">
              <a:solidFill>
                <a:srgbClr val="13A538"/>
              </a:solidFill>
              <a:prstDash val="solid"/>
            </a:ln>
          </c:spPr>
          <c:marker>
            <c:symbol val="none"/>
          </c:marker>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II.4'!$L$5:$L$20</c:f>
              <c:numCache>
                <c:formatCode>0.00</c:formatCode>
                <c:ptCount val="16"/>
                <c:pt idx="0">
                  <c:v>-5.7166849669459827</c:v>
                </c:pt>
                <c:pt idx="1">
                  <c:v>-5.4629892050243214</c:v>
                </c:pt>
                <c:pt idx="2">
                  <c:v>-5.1182607702339507</c:v>
                </c:pt>
                <c:pt idx="3">
                  <c:v>-4.7672308276706206</c:v>
                </c:pt>
                <c:pt idx="4">
                  <c:v>-4.5997794197524273</c:v>
                </c:pt>
                <c:pt idx="5">
                  <c:v>-4.4176836656222029</c:v>
                </c:pt>
                <c:pt idx="6">
                  <c:v>-3.6467171567395011</c:v>
                </c:pt>
                <c:pt idx="7">
                  <c:v>-3.2576232521778388</c:v>
                </c:pt>
                <c:pt idx="8">
                  <c:v>-3.1519932938969939</c:v>
                </c:pt>
                <c:pt idx="9">
                  <c:v>-3.1392278746803601</c:v>
                </c:pt>
                <c:pt idx="10">
                  <c:v>-3.0299580286596646</c:v>
                </c:pt>
                <c:pt idx="11">
                  <c:v>-4.4048949459765989</c:v>
                </c:pt>
                <c:pt idx="12">
                  <c:v>-4.2192114188210459</c:v>
                </c:pt>
                <c:pt idx="13">
                  <c:v>-4.0335971963941724</c:v>
                </c:pt>
                <c:pt idx="14">
                  <c:v>-3.7101432872720439</c:v>
                </c:pt>
                <c:pt idx="15">
                  <c:v>-1.4318009773983078</c:v>
                </c:pt>
              </c:numCache>
            </c:numRef>
          </c:val>
          <c:smooth val="0"/>
        </c:ser>
        <c:ser>
          <c:idx val="2"/>
          <c:order val="2"/>
          <c:tx>
            <c:strRef>
              <c:f>'Graf II.4'!$M$4</c:f>
              <c:strCache>
                <c:ptCount val="1"/>
                <c:pt idx="0">
                  <c:v>Finanční zůstatek sektoru domácností – KÚ</c:v>
                </c:pt>
              </c:strCache>
            </c:strRef>
          </c:tx>
          <c:spPr>
            <a:ln w="25400">
              <a:solidFill>
                <a:srgbClr val="EB5D40"/>
              </a:solidFill>
              <a:prstDash val="solid"/>
            </a:ln>
          </c:spPr>
          <c:marker>
            <c:symbol val="none"/>
          </c:marker>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II.4'!$M$5:$M$20</c:f>
              <c:numCache>
                <c:formatCode>0.00</c:formatCode>
                <c:ptCount val="16"/>
                <c:pt idx="0">
                  <c:v>1.632522022434157</c:v>
                </c:pt>
                <c:pt idx="1">
                  <c:v>1.4849101162423466</c:v>
                </c:pt>
                <c:pt idx="2">
                  <c:v>1.3744469582306047</c:v>
                </c:pt>
                <c:pt idx="3">
                  <c:v>1.164584476427637</c:v>
                </c:pt>
                <c:pt idx="4">
                  <c:v>1.2481222665843545</c:v>
                </c:pt>
                <c:pt idx="5">
                  <c:v>1.5524247914882745</c:v>
                </c:pt>
                <c:pt idx="6">
                  <c:v>1.2561981909444344</c:v>
                </c:pt>
                <c:pt idx="7">
                  <c:v>1.2735258477988576</c:v>
                </c:pt>
                <c:pt idx="8">
                  <c:v>1.519878303586969</c:v>
                </c:pt>
                <c:pt idx="9">
                  <c:v>1.4483326749963619</c:v>
                </c:pt>
                <c:pt idx="10">
                  <c:v>1.5266889844921525</c:v>
                </c:pt>
                <c:pt idx="11">
                  <c:v>2.0134292755502834</c:v>
                </c:pt>
                <c:pt idx="12">
                  <c:v>1.9543402514849466</c:v>
                </c:pt>
                <c:pt idx="13">
                  <c:v>2.1068999808200672</c:v>
                </c:pt>
                <c:pt idx="14">
                  <c:v>1.9249384333796864</c:v>
                </c:pt>
                <c:pt idx="15">
                  <c:v>1.2387416383008305</c:v>
                </c:pt>
              </c:numCache>
            </c:numRef>
          </c:val>
          <c:smooth val="0"/>
        </c:ser>
        <c:ser>
          <c:idx val="3"/>
          <c:order val="3"/>
          <c:tx>
            <c:strRef>
              <c:f>'Graf II.4'!$N$4</c:f>
              <c:strCache>
                <c:ptCount val="1"/>
                <c:pt idx="0">
                  <c:v>Finanční zůstatek korporátního sektoru – FÚ</c:v>
                </c:pt>
              </c:strCache>
            </c:strRef>
          </c:tx>
          <c:spPr>
            <a:ln w="25400">
              <a:solidFill>
                <a:srgbClr val="4085C6"/>
              </a:solidFill>
              <a:prstDash val="sysDash"/>
            </a:ln>
          </c:spPr>
          <c:marker>
            <c:symbol val="none"/>
          </c:marker>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II.4'!$N$5:$N$20</c:f>
              <c:numCache>
                <c:formatCode>0.00</c:formatCode>
                <c:ptCount val="16"/>
                <c:pt idx="0">
                  <c:v>3.1249273842601926</c:v>
                </c:pt>
                <c:pt idx="1">
                  <c:v>5.0784542208936605</c:v>
                </c:pt>
                <c:pt idx="2">
                  <c:v>3.61749870168057</c:v>
                </c:pt>
                <c:pt idx="3">
                  <c:v>4.3100018992951501</c:v>
                </c:pt>
                <c:pt idx="4">
                  <c:v>1.749070372358712</c:v>
                </c:pt>
                <c:pt idx="5">
                  <c:v>-1.5499279598362288</c:v>
                </c:pt>
                <c:pt idx="6">
                  <c:v>-0.89365941022994533</c:v>
                </c:pt>
                <c:pt idx="7">
                  <c:v>-2.2215789830855934</c:v>
                </c:pt>
                <c:pt idx="8">
                  <c:v>-1.4379438775325635</c:v>
                </c:pt>
                <c:pt idx="9">
                  <c:v>1.5111984923628305</c:v>
                </c:pt>
                <c:pt idx="10">
                  <c:v>2.0075905560195353</c:v>
                </c:pt>
                <c:pt idx="11">
                  <c:v>2.5078225634086562</c:v>
                </c:pt>
                <c:pt idx="12">
                  <c:v>0.7477673008677832</c:v>
                </c:pt>
                <c:pt idx="13">
                  <c:v>-1.008093097725927</c:v>
                </c:pt>
                <c:pt idx="14">
                  <c:v>3.6310742768469275</c:v>
                </c:pt>
                <c:pt idx="15">
                  <c:v>3.5046011875028968</c:v>
                </c:pt>
              </c:numCache>
            </c:numRef>
          </c:val>
          <c:smooth val="0"/>
        </c:ser>
        <c:ser>
          <c:idx val="4"/>
          <c:order val="4"/>
          <c:tx>
            <c:strRef>
              <c:f>'Graf II.4'!$O$4</c:f>
              <c:strCache>
                <c:ptCount val="1"/>
                <c:pt idx="0">
                  <c:v>Finanční zůstatek vládního sektoru – FÚ</c:v>
                </c:pt>
              </c:strCache>
            </c:strRef>
          </c:tx>
          <c:spPr>
            <a:ln w="25400">
              <a:solidFill>
                <a:srgbClr val="13A538"/>
              </a:solidFill>
              <a:prstDash val="sysDash"/>
            </a:ln>
          </c:spPr>
          <c:marker>
            <c:symbol val="none"/>
          </c:marker>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II.4'!$O$5:$O$20</c:f>
              <c:numCache>
                <c:formatCode>0.00</c:formatCode>
                <c:ptCount val="16"/>
                <c:pt idx="0">
                  <c:v>-5.9107275783295137</c:v>
                </c:pt>
                <c:pt idx="1">
                  <c:v>-7.3898077643820779</c:v>
                </c:pt>
                <c:pt idx="2">
                  <c:v>-6.1221181803854874</c:v>
                </c:pt>
                <c:pt idx="3">
                  <c:v>-5.8513854302958679</c:v>
                </c:pt>
                <c:pt idx="4">
                  <c:v>-5.8777297331704972</c:v>
                </c:pt>
                <c:pt idx="5">
                  <c:v>-4.5581370166593871</c:v>
                </c:pt>
                <c:pt idx="6">
                  <c:v>-5.0442133684093946</c:v>
                </c:pt>
                <c:pt idx="7">
                  <c:v>-3.7722697671523338</c:v>
                </c:pt>
                <c:pt idx="8">
                  <c:v>-2.7407449612518056</c:v>
                </c:pt>
                <c:pt idx="9">
                  <c:v>-3.0761574603438597</c:v>
                </c:pt>
                <c:pt idx="10">
                  <c:v>-2.1226367889572253</c:v>
                </c:pt>
                <c:pt idx="11">
                  <c:v>-2.9805825697114297</c:v>
                </c:pt>
                <c:pt idx="12">
                  <c:v>-3.0448347419267305</c:v>
                </c:pt>
                <c:pt idx="13">
                  <c:v>-2.0485783917209401</c:v>
                </c:pt>
                <c:pt idx="14">
                  <c:v>-2.6660481666814198</c:v>
                </c:pt>
                <c:pt idx="15">
                  <c:v>-1.6632764986688224</c:v>
                </c:pt>
              </c:numCache>
            </c:numRef>
          </c:val>
          <c:smooth val="0"/>
        </c:ser>
        <c:ser>
          <c:idx val="5"/>
          <c:order val="5"/>
          <c:tx>
            <c:strRef>
              <c:f>'Graf II.4'!$P$4</c:f>
              <c:strCache>
                <c:ptCount val="1"/>
                <c:pt idx="0">
                  <c:v>Finanční zůstatek sektoru domácností – FÚ</c:v>
                </c:pt>
              </c:strCache>
            </c:strRef>
          </c:tx>
          <c:spPr>
            <a:ln w="25400">
              <a:solidFill>
                <a:srgbClr val="EB5D40"/>
              </a:solidFill>
              <a:prstDash val="sysDash"/>
            </a:ln>
          </c:spPr>
          <c:marker>
            <c:symbol val="none"/>
          </c:marker>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II.4'!$P$5:$P$20</c:f>
              <c:numCache>
                <c:formatCode>0.00</c:formatCode>
                <c:ptCount val="16"/>
                <c:pt idx="0">
                  <c:v>1.7570671975038614</c:v>
                </c:pt>
                <c:pt idx="1">
                  <c:v>2.0442482177705257</c:v>
                </c:pt>
                <c:pt idx="2">
                  <c:v>1.6783488973010821</c:v>
                </c:pt>
                <c:pt idx="3">
                  <c:v>1.843951800109737</c:v>
                </c:pt>
                <c:pt idx="4">
                  <c:v>2.2234257485485132</c:v>
                </c:pt>
                <c:pt idx="5">
                  <c:v>2.8213934843732509</c:v>
                </c:pt>
                <c:pt idx="6">
                  <c:v>3.4381535866600497</c:v>
                </c:pt>
                <c:pt idx="7">
                  <c:v>3.2721894178662501</c:v>
                </c:pt>
                <c:pt idx="8">
                  <c:v>3.4622741152513208</c:v>
                </c:pt>
                <c:pt idx="9">
                  <c:v>2.9648012235866301</c:v>
                </c:pt>
                <c:pt idx="10">
                  <c:v>2.9174591366229898</c:v>
                </c:pt>
                <c:pt idx="11">
                  <c:v>3.4643932306549843</c:v>
                </c:pt>
                <c:pt idx="12">
                  <c:v>3.5488257614263414</c:v>
                </c:pt>
                <c:pt idx="13">
                  <c:v>2.9149588882310264</c:v>
                </c:pt>
                <c:pt idx="14">
                  <c:v>2.9704612609871792</c:v>
                </c:pt>
                <c:pt idx="15">
                  <c:v>2.6442795420955871</c:v>
                </c:pt>
              </c:numCache>
            </c:numRef>
          </c:val>
          <c:smooth val="0"/>
        </c:ser>
        <c:dLbls>
          <c:showLegendKey val="0"/>
          <c:showVal val="0"/>
          <c:showCatName val="0"/>
          <c:showSerName val="0"/>
          <c:showPercent val="0"/>
          <c:showBubbleSize val="0"/>
        </c:dLbls>
        <c:marker val="1"/>
        <c:smooth val="0"/>
        <c:axId val="133969024"/>
        <c:axId val="133970560"/>
      </c:lineChart>
      <c:dateAx>
        <c:axId val="133969024"/>
        <c:scaling>
          <c:orientation val="minMax"/>
        </c:scaling>
        <c:delete val="0"/>
        <c:axPos val="b"/>
        <c:numFmt formatCode="mm\/yy"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3970560"/>
        <c:crosses val="autoZero"/>
        <c:auto val="1"/>
        <c:lblOffset val="100"/>
        <c:baseTimeUnit val="months"/>
        <c:majorUnit val="12"/>
        <c:majorTimeUnit val="months"/>
        <c:minorUnit val="6"/>
        <c:minorTimeUnit val="months"/>
      </c:dateAx>
      <c:valAx>
        <c:axId val="133970560"/>
        <c:scaling>
          <c:orientation val="minMax"/>
        </c:scaling>
        <c:delete val="0"/>
        <c:axPos val="l"/>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cs-CZ"/>
          </a:p>
        </c:txPr>
        <c:crossAx val="133969024"/>
        <c:crosses val="autoZero"/>
        <c:crossBetween val="between"/>
      </c:valAx>
      <c:spPr>
        <a:noFill/>
        <a:ln w="25400">
          <a:noFill/>
        </a:ln>
      </c:spPr>
    </c:plotArea>
    <c:legend>
      <c:legendPos val="b"/>
      <c:layout>
        <c:manualLayout>
          <c:xMode val="edge"/>
          <c:yMode val="edge"/>
          <c:x val="6.9909757218478183E-2"/>
          <c:y val="0.66023834526628067"/>
          <c:w val="0.75027972027972023"/>
          <c:h val="0.3397616547337192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29488113293848E-2"/>
          <c:y val="2.995415742555364E-2"/>
          <c:w val="0.91889043723228458"/>
          <c:h val="0.54294126033646994"/>
        </c:manualLayout>
      </c:layout>
      <c:barChart>
        <c:barDir val="col"/>
        <c:grouping val="clustered"/>
        <c:varyColors val="0"/>
        <c:ser>
          <c:idx val="6"/>
          <c:order val="6"/>
          <c:tx>
            <c:strRef>
              <c:f>'Graf II.4'!$Q$3</c:f>
              <c:strCache>
                <c:ptCount val="1"/>
                <c:pt idx="0">
                  <c:v>Deflation gap –  capital account (CA)</c:v>
                </c:pt>
              </c:strCache>
            </c:strRef>
          </c:tx>
          <c:spPr>
            <a:solidFill>
              <a:schemeClr val="accent5"/>
            </a:solidFill>
          </c:spPr>
          <c:invertIfNegative val="0"/>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II.4'!$Q$5:$Q$20</c:f>
              <c:numCache>
                <c:formatCode>0.00</c:formatCode>
                <c:ptCount val="16"/>
                <c:pt idx="0">
                  <c:v>-0.48664230962256383</c:v>
                </c:pt>
                <c:pt idx="1">
                  <c:v>0.10151914825912733</c:v>
                </c:pt>
                <c:pt idx="2">
                  <c:v>-2.0568182659529342</c:v>
                </c:pt>
                <c:pt idx="3">
                  <c:v>-2.9270776178618161</c:v>
                </c:pt>
                <c:pt idx="4">
                  <c:v>-2.7755076488949553</c:v>
                </c:pt>
                <c:pt idx="5">
                  <c:v>-4.3431203877605844</c:v>
                </c:pt>
                <c:pt idx="6">
                  <c:v>-2.2328971395548907</c:v>
                </c:pt>
                <c:pt idx="7">
                  <c:v>-1.6370242095976857</c:v>
                </c:pt>
                <c:pt idx="8">
                  <c:v>-1.9297737600825051</c:v>
                </c:pt>
                <c:pt idx="9">
                  <c:v>0.11803288912912424</c:v>
                </c:pt>
                <c:pt idx="10">
                  <c:v>-0.53681310497721824</c:v>
                </c:pt>
                <c:pt idx="11">
                  <c:v>-2.9435563762797301</c:v>
                </c:pt>
                <c:pt idx="12">
                  <c:v>-2.1638893182630392</c:v>
                </c:pt>
                <c:pt idx="13">
                  <c:v>-2.1649609730063286</c:v>
                </c:pt>
                <c:pt idx="14">
                  <c:v>-1.326703235002392</c:v>
                </c:pt>
                <c:pt idx="15">
                  <c:v>1.1453017421172156</c:v>
                </c:pt>
              </c:numCache>
            </c:numRef>
          </c:val>
        </c:ser>
        <c:ser>
          <c:idx val="7"/>
          <c:order val="7"/>
          <c:tx>
            <c:strRef>
              <c:f>'Graf II.4'!$R$3</c:f>
              <c:strCache>
                <c:ptCount val="1"/>
                <c:pt idx="0">
                  <c:v>Deflation gap –  financial account (FA)</c:v>
                </c:pt>
              </c:strCache>
            </c:strRef>
          </c:tx>
          <c:spPr>
            <a:solidFill>
              <a:srgbClr val="7030A0"/>
            </a:solidFill>
          </c:spPr>
          <c:invertIfNegative val="0"/>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II.4'!$R$5:$R$20</c:f>
              <c:numCache>
                <c:formatCode>0.00</c:formatCode>
                <c:ptCount val="16"/>
                <c:pt idx="0">
                  <c:v>-1.0287329965654597</c:v>
                </c:pt>
                <c:pt idx="1">
                  <c:v>-0.2671053257178917</c:v>
                </c:pt>
                <c:pt idx="2">
                  <c:v>-0.82627058140383536</c:v>
                </c:pt>
                <c:pt idx="3">
                  <c:v>0.30256826910901924</c:v>
                </c:pt>
                <c:pt idx="4">
                  <c:v>-1.9052336122632716</c:v>
                </c:pt>
                <c:pt idx="5">
                  <c:v>-3.2866714921223648</c:v>
                </c:pt>
                <c:pt idx="6">
                  <c:v>-2.4997191919792905</c:v>
                </c:pt>
                <c:pt idx="7">
                  <c:v>-2.7216593323716767</c:v>
                </c:pt>
                <c:pt idx="8">
                  <c:v>-0.71641472353304847</c:v>
                </c:pt>
                <c:pt idx="9">
                  <c:v>1.3998422556056009</c:v>
                </c:pt>
                <c:pt idx="10">
                  <c:v>2.8024129036852998</c:v>
                </c:pt>
                <c:pt idx="11">
                  <c:v>2.9916332243522108</c:v>
                </c:pt>
                <c:pt idx="12">
                  <c:v>1.2517583203673941</c:v>
                </c:pt>
                <c:pt idx="13">
                  <c:v>-0.14171260121584073</c:v>
                </c:pt>
                <c:pt idx="14">
                  <c:v>3.935487371152687</c:v>
                </c:pt>
                <c:pt idx="15">
                  <c:v>4.4856042309296615</c:v>
                </c:pt>
              </c:numCache>
            </c:numRef>
          </c:val>
        </c:ser>
        <c:dLbls>
          <c:showLegendKey val="0"/>
          <c:showVal val="0"/>
          <c:showCatName val="0"/>
          <c:showSerName val="0"/>
          <c:showPercent val="0"/>
          <c:showBubbleSize val="0"/>
        </c:dLbls>
        <c:gapWidth val="0"/>
        <c:axId val="134041984"/>
        <c:axId val="134043520"/>
      </c:barChart>
      <c:lineChart>
        <c:grouping val="standard"/>
        <c:varyColors val="0"/>
        <c:ser>
          <c:idx val="0"/>
          <c:order val="0"/>
          <c:tx>
            <c:strRef>
              <c:f>'Graf II.4'!$K$3</c:f>
              <c:strCache>
                <c:ptCount val="1"/>
                <c:pt idx="0">
                  <c:v>Financial surplus/deficit of corporate sector – CA</c:v>
                </c:pt>
              </c:strCache>
            </c:strRef>
          </c:tx>
          <c:spPr>
            <a:ln w="25400">
              <a:solidFill>
                <a:srgbClr val="4085C6"/>
              </a:solidFill>
              <a:prstDash val="solid"/>
            </a:ln>
          </c:spPr>
          <c:marker>
            <c:symbol val="none"/>
          </c:marker>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II.4'!$K$5:$K$20</c:f>
              <c:numCache>
                <c:formatCode>0.00</c:formatCode>
                <c:ptCount val="16"/>
                <c:pt idx="0">
                  <c:v>3.5975206348892619</c:v>
                </c:pt>
                <c:pt idx="1">
                  <c:v>4.0795982370411021</c:v>
                </c:pt>
                <c:pt idx="2">
                  <c:v>1.6869955460504116</c:v>
                </c:pt>
                <c:pt idx="3">
                  <c:v>0.67556873338116741</c:v>
                </c:pt>
                <c:pt idx="4">
                  <c:v>0.57614950427311751</c:v>
                </c:pt>
                <c:pt idx="5">
                  <c:v>-1.477861513626656</c:v>
                </c:pt>
                <c:pt idx="6">
                  <c:v>0.15762182624017618</c:v>
                </c:pt>
                <c:pt idx="7">
                  <c:v>0.3470731947812955</c:v>
                </c:pt>
                <c:pt idx="8">
                  <c:v>-0.29765876977248001</c:v>
                </c:pt>
                <c:pt idx="9">
                  <c:v>1.8089280888131225</c:v>
                </c:pt>
                <c:pt idx="10">
                  <c:v>0.96645593919029382</c:v>
                </c:pt>
                <c:pt idx="11">
                  <c:v>-0.55209070585341469</c:v>
                </c:pt>
                <c:pt idx="12">
                  <c:v>0.10098184907306014</c:v>
                </c:pt>
                <c:pt idx="13">
                  <c:v>-0.23826375743222394</c:v>
                </c:pt>
                <c:pt idx="14">
                  <c:v>0.4585016188899656</c:v>
                </c:pt>
                <c:pt idx="15">
                  <c:v>1.3383610812146929</c:v>
                </c:pt>
              </c:numCache>
            </c:numRef>
          </c:val>
          <c:smooth val="0"/>
        </c:ser>
        <c:ser>
          <c:idx val="1"/>
          <c:order val="1"/>
          <c:tx>
            <c:strRef>
              <c:f>'Graf II.4'!$L$3</c:f>
              <c:strCache>
                <c:ptCount val="1"/>
                <c:pt idx="0">
                  <c:v>Financial surplus/deficit of government – CA</c:v>
                </c:pt>
              </c:strCache>
            </c:strRef>
          </c:tx>
          <c:spPr>
            <a:ln w="25400">
              <a:solidFill>
                <a:srgbClr val="13A538"/>
              </a:solidFill>
              <a:prstDash val="solid"/>
            </a:ln>
          </c:spPr>
          <c:marker>
            <c:symbol val="none"/>
          </c:marker>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II.4'!$L$5:$L$20</c:f>
              <c:numCache>
                <c:formatCode>0.00</c:formatCode>
                <c:ptCount val="16"/>
                <c:pt idx="0">
                  <c:v>-5.7166849669459827</c:v>
                </c:pt>
                <c:pt idx="1">
                  <c:v>-5.4629892050243214</c:v>
                </c:pt>
                <c:pt idx="2">
                  <c:v>-5.1182607702339507</c:v>
                </c:pt>
                <c:pt idx="3">
                  <c:v>-4.7672308276706206</c:v>
                </c:pt>
                <c:pt idx="4">
                  <c:v>-4.5997794197524273</c:v>
                </c:pt>
                <c:pt idx="5">
                  <c:v>-4.4176836656222029</c:v>
                </c:pt>
                <c:pt idx="6">
                  <c:v>-3.6467171567395011</c:v>
                </c:pt>
                <c:pt idx="7">
                  <c:v>-3.2576232521778388</c:v>
                </c:pt>
                <c:pt idx="8">
                  <c:v>-3.1519932938969939</c:v>
                </c:pt>
                <c:pt idx="9">
                  <c:v>-3.1392278746803601</c:v>
                </c:pt>
                <c:pt idx="10">
                  <c:v>-3.0299580286596646</c:v>
                </c:pt>
                <c:pt idx="11">
                  <c:v>-4.4048949459765989</c:v>
                </c:pt>
                <c:pt idx="12">
                  <c:v>-4.2192114188210459</c:v>
                </c:pt>
                <c:pt idx="13">
                  <c:v>-4.0335971963941724</c:v>
                </c:pt>
                <c:pt idx="14">
                  <c:v>-3.7101432872720439</c:v>
                </c:pt>
                <c:pt idx="15">
                  <c:v>-1.4318009773983078</c:v>
                </c:pt>
              </c:numCache>
            </c:numRef>
          </c:val>
          <c:smooth val="0"/>
        </c:ser>
        <c:ser>
          <c:idx val="2"/>
          <c:order val="2"/>
          <c:tx>
            <c:strRef>
              <c:f>'Graf II.4'!$M$3</c:f>
              <c:strCache>
                <c:ptCount val="1"/>
                <c:pt idx="0">
                  <c:v>Financial surplus/deficit of households – CA</c:v>
                </c:pt>
              </c:strCache>
            </c:strRef>
          </c:tx>
          <c:spPr>
            <a:ln w="25400">
              <a:solidFill>
                <a:srgbClr val="EB5D40"/>
              </a:solidFill>
              <a:prstDash val="solid"/>
            </a:ln>
          </c:spPr>
          <c:marker>
            <c:symbol val="none"/>
          </c:marker>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II.4'!$M$5:$M$20</c:f>
              <c:numCache>
                <c:formatCode>0.00</c:formatCode>
                <c:ptCount val="16"/>
                <c:pt idx="0">
                  <c:v>1.632522022434157</c:v>
                </c:pt>
                <c:pt idx="1">
                  <c:v>1.4849101162423466</c:v>
                </c:pt>
                <c:pt idx="2">
                  <c:v>1.3744469582306047</c:v>
                </c:pt>
                <c:pt idx="3">
                  <c:v>1.164584476427637</c:v>
                </c:pt>
                <c:pt idx="4">
                  <c:v>1.2481222665843545</c:v>
                </c:pt>
                <c:pt idx="5">
                  <c:v>1.5524247914882745</c:v>
                </c:pt>
                <c:pt idx="6">
                  <c:v>1.2561981909444344</c:v>
                </c:pt>
                <c:pt idx="7">
                  <c:v>1.2735258477988576</c:v>
                </c:pt>
                <c:pt idx="8">
                  <c:v>1.519878303586969</c:v>
                </c:pt>
                <c:pt idx="9">
                  <c:v>1.4483326749963619</c:v>
                </c:pt>
                <c:pt idx="10">
                  <c:v>1.5266889844921525</c:v>
                </c:pt>
                <c:pt idx="11">
                  <c:v>2.0134292755502834</c:v>
                </c:pt>
                <c:pt idx="12">
                  <c:v>1.9543402514849466</c:v>
                </c:pt>
                <c:pt idx="13">
                  <c:v>2.1068999808200672</c:v>
                </c:pt>
                <c:pt idx="14">
                  <c:v>1.9249384333796864</c:v>
                </c:pt>
                <c:pt idx="15">
                  <c:v>1.2387416383008305</c:v>
                </c:pt>
              </c:numCache>
            </c:numRef>
          </c:val>
          <c:smooth val="0"/>
        </c:ser>
        <c:ser>
          <c:idx val="3"/>
          <c:order val="3"/>
          <c:tx>
            <c:strRef>
              <c:f>'Graf II.4'!$N$3</c:f>
              <c:strCache>
                <c:ptCount val="1"/>
                <c:pt idx="0">
                  <c:v>Financial surplus/deficit of corporate sector – FA</c:v>
                </c:pt>
              </c:strCache>
            </c:strRef>
          </c:tx>
          <c:spPr>
            <a:ln w="25400">
              <a:solidFill>
                <a:srgbClr val="4085C6"/>
              </a:solidFill>
              <a:prstDash val="sysDash"/>
            </a:ln>
          </c:spPr>
          <c:marker>
            <c:symbol val="none"/>
          </c:marker>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II.4'!$N$5:$N$20</c:f>
              <c:numCache>
                <c:formatCode>0.00</c:formatCode>
                <c:ptCount val="16"/>
                <c:pt idx="0">
                  <c:v>3.1249273842601926</c:v>
                </c:pt>
                <c:pt idx="1">
                  <c:v>5.0784542208936605</c:v>
                </c:pt>
                <c:pt idx="2">
                  <c:v>3.61749870168057</c:v>
                </c:pt>
                <c:pt idx="3">
                  <c:v>4.3100018992951501</c:v>
                </c:pt>
                <c:pt idx="4">
                  <c:v>1.749070372358712</c:v>
                </c:pt>
                <c:pt idx="5">
                  <c:v>-1.5499279598362288</c:v>
                </c:pt>
                <c:pt idx="6">
                  <c:v>-0.89365941022994533</c:v>
                </c:pt>
                <c:pt idx="7">
                  <c:v>-2.2215789830855934</c:v>
                </c:pt>
                <c:pt idx="8">
                  <c:v>-1.4379438775325635</c:v>
                </c:pt>
                <c:pt idx="9">
                  <c:v>1.5111984923628305</c:v>
                </c:pt>
                <c:pt idx="10">
                  <c:v>2.0075905560195353</c:v>
                </c:pt>
                <c:pt idx="11">
                  <c:v>2.5078225634086562</c:v>
                </c:pt>
                <c:pt idx="12">
                  <c:v>0.7477673008677832</c:v>
                </c:pt>
                <c:pt idx="13">
                  <c:v>-1.008093097725927</c:v>
                </c:pt>
                <c:pt idx="14">
                  <c:v>3.6310742768469275</c:v>
                </c:pt>
                <c:pt idx="15">
                  <c:v>3.5046011875028968</c:v>
                </c:pt>
              </c:numCache>
            </c:numRef>
          </c:val>
          <c:smooth val="0"/>
        </c:ser>
        <c:ser>
          <c:idx val="4"/>
          <c:order val="4"/>
          <c:tx>
            <c:strRef>
              <c:f>'Graf II.4'!$O$3</c:f>
              <c:strCache>
                <c:ptCount val="1"/>
                <c:pt idx="0">
                  <c:v>Financial surplus/deficit of government – FA</c:v>
                </c:pt>
              </c:strCache>
            </c:strRef>
          </c:tx>
          <c:spPr>
            <a:ln w="25400">
              <a:solidFill>
                <a:srgbClr val="13A538"/>
              </a:solidFill>
              <a:prstDash val="sysDash"/>
            </a:ln>
          </c:spPr>
          <c:marker>
            <c:symbol val="none"/>
          </c:marker>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II.4'!$O$5:$O$20</c:f>
              <c:numCache>
                <c:formatCode>0.00</c:formatCode>
                <c:ptCount val="16"/>
                <c:pt idx="0">
                  <c:v>-5.9107275783295137</c:v>
                </c:pt>
                <c:pt idx="1">
                  <c:v>-7.3898077643820779</c:v>
                </c:pt>
                <c:pt idx="2">
                  <c:v>-6.1221181803854874</c:v>
                </c:pt>
                <c:pt idx="3">
                  <c:v>-5.8513854302958679</c:v>
                </c:pt>
                <c:pt idx="4">
                  <c:v>-5.8777297331704972</c:v>
                </c:pt>
                <c:pt idx="5">
                  <c:v>-4.5581370166593871</c:v>
                </c:pt>
                <c:pt idx="6">
                  <c:v>-5.0442133684093946</c:v>
                </c:pt>
                <c:pt idx="7">
                  <c:v>-3.7722697671523338</c:v>
                </c:pt>
                <c:pt idx="8">
                  <c:v>-2.7407449612518056</c:v>
                </c:pt>
                <c:pt idx="9">
                  <c:v>-3.0761574603438597</c:v>
                </c:pt>
                <c:pt idx="10">
                  <c:v>-2.1226367889572253</c:v>
                </c:pt>
                <c:pt idx="11">
                  <c:v>-2.9805825697114297</c:v>
                </c:pt>
                <c:pt idx="12">
                  <c:v>-3.0448347419267305</c:v>
                </c:pt>
                <c:pt idx="13">
                  <c:v>-2.0485783917209401</c:v>
                </c:pt>
                <c:pt idx="14">
                  <c:v>-2.6660481666814198</c:v>
                </c:pt>
                <c:pt idx="15">
                  <c:v>-1.6632764986688224</c:v>
                </c:pt>
              </c:numCache>
            </c:numRef>
          </c:val>
          <c:smooth val="0"/>
        </c:ser>
        <c:ser>
          <c:idx val="5"/>
          <c:order val="5"/>
          <c:tx>
            <c:strRef>
              <c:f>'Graf II.4'!$P$3</c:f>
              <c:strCache>
                <c:ptCount val="1"/>
                <c:pt idx="0">
                  <c:v>Financial surplus/deficit of households – FA</c:v>
                </c:pt>
              </c:strCache>
            </c:strRef>
          </c:tx>
          <c:spPr>
            <a:ln w="25400">
              <a:solidFill>
                <a:srgbClr val="EB5D40"/>
              </a:solidFill>
              <a:prstDash val="sysDash"/>
            </a:ln>
          </c:spPr>
          <c:marker>
            <c:symbol val="none"/>
          </c:marker>
          <c:cat>
            <c:numRef>
              <c:f>'Graf II.4'!$J$5:$J$20</c:f>
              <c:numCache>
                <c:formatCode>m/d/yyyy</c:formatCode>
                <c:ptCount val="16"/>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numCache>
            </c:numRef>
          </c:cat>
          <c:val>
            <c:numRef>
              <c:f>'Graf II.4'!$P$5:$P$20</c:f>
              <c:numCache>
                <c:formatCode>0.00</c:formatCode>
                <c:ptCount val="16"/>
                <c:pt idx="0">
                  <c:v>1.7570671975038614</c:v>
                </c:pt>
                <c:pt idx="1">
                  <c:v>2.0442482177705257</c:v>
                </c:pt>
                <c:pt idx="2">
                  <c:v>1.6783488973010821</c:v>
                </c:pt>
                <c:pt idx="3">
                  <c:v>1.843951800109737</c:v>
                </c:pt>
                <c:pt idx="4">
                  <c:v>2.2234257485485132</c:v>
                </c:pt>
                <c:pt idx="5">
                  <c:v>2.8213934843732509</c:v>
                </c:pt>
                <c:pt idx="6">
                  <c:v>3.4381535866600497</c:v>
                </c:pt>
                <c:pt idx="7">
                  <c:v>3.2721894178662501</c:v>
                </c:pt>
                <c:pt idx="8">
                  <c:v>3.4622741152513208</c:v>
                </c:pt>
                <c:pt idx="9">
                  <c:v>2.9648012235866301</c:v>
                </c:pt>
                <c:pt idx="10">
                  <c:v>2.9174591366229898</c:v>
                </c:pt>
                <c:pt idx="11">
                  <c:v>3.4643932306549843</c:v>
                </c:pt>
                <c:pt idx="12">
                  <c:v>3.5488257614263414</c:v>
                </c:pt>
                <c:pt idx="13">
                  <c:v>2.9149588882310264</c:v>
                </c:pt>
                <c:pt idx="14">
                  <c:v>2.9704612609871792</c:v>
                </c:pt>
                <c:pt idx="15">
                  <c:v>2.6442795420955871</c:v>
                </c:pt>
              </c:numCache>
            </c:numRef>
          </c:val>
          <c:smooth val="0"/>
        </c:ser>
        <c:dLbls>
          <c:showLegendKey val="0"/>
          <c:showVal val="0"/>
          <c:showCatName val="0"/>
          <c:showSerName val="0"/>
          <c:showPercent val="0"/>
          <c:showBubbleSize val="0"/>
        </c:dLbls>
        <c:marker val="1"/>
        <c:smooth val="0"/>
        <c:axId val="134041984"/>
        <c:axId val="134043520"/>
      </c:lineChart>
      <c:dateAx>
        <c:axId val="134041984"/>
        <c:scaling>
          <c:orientation val="minMax"/>
        </c:scaling>
        <c:delete val="0"/>
        <c:axPos val="b"/>
        <c:numFmt formatCode="mm\/yy"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043520"/>
        <c:crosses val="autoZero"/>
        <c:auto val="1"/>
        <c:lblOffset val="100"/>
        <c:baseTimeUnit val="months"/>
        <c:majorUnit val="12"/>
        <c:majorTimeUnit val="months"/>
        <c:minorUnit val="6"/>
        <c:minorTimeUnit val="months"/>
      </c:dateAx>
      <c:valAx>
        <c:axId val="134043520"/>
        <c:scaling>
          <c:orientation val="minMax"/>
        </c:scaling>
        <c:delete val="0"/>
        <c:axPos val="l"/>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cs-CZ"/>
          </a:p>
        </c:txPr>
        <c:crossAx val="134041984"/>
        <c:crosses val="autoZero"/>
        <c:crossBetween val="between"/>
      </c:valAx>
      <c:spPr>
        <a:noFill/>
        <a:ln w="25400">
          <a:noFill/>
        </a:ln>
      </c:spPr>
    </c:plotArea>
    <c:legend>
      <c:legendPos val="b"/>
      <c:layout>
        <c:manualLayout>
          <c:xMode val="edge"/>
          <c:yMode val="edge"/>
          <c:x val="6.9909757218478183E-2"/>
          <c:y val="0.64816438551468492"/>
          <c:w val="0.83718580695561107"/>
          <c:h val="0.3518356144853150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4038998448254259E-2"/>
          <c:w val="0.72725648367380646"/>
          <c:h val="0.9759610015517457"/>
        </c:manualLayout>
      </c:layout>
      <c:pieChart>
        <c:varyColors val="1"/>
        <c:ser>
          <c:idx val="0"/>
          <c:order val="0"/>
          <c:spPr>
            <a:ln w="25400">
              <a:noFill/>
            </a:ln>
          </c:spPr>
          <c:dPt>
            <c:idx val="0"/>
            <c:bubble3D val="0"/>
            <c:spPr>
              <a:solidFill>
                <a:srgbClr val="4880C4"/>
              </a:solidFill>
              <a:ln w="25400">
                <a:noFill/>
              </a:ln>
            </c:spPr>
          </c:dPt>
          <c:dPt>
            <c:idx val="1"/>
            <c:bubble3D val="0"/>
            <c:spPr>
              <a:solidFill>
                <a:srgbClr val="E96041"/>
              </a:solidFill>
              <a:ln w="25400">
                <a:noFill/>
              </a:ln>
            </c:spPr>
          </c:dPt>
          <c:dPt>
            <c:idx val="2"/>
            <c:bubble3D val="0"/>
            <c:spPr>
              <a:solidFill>
                <a:srgbClr val="00A43D"/>
              </a:solidFill>
              <a:ln w="25400">
                <a:noFill/>
              </a:ln>
            </c:spPr>
          </c:dPt>
          <c:dPt>
            <c:idx val="3"/>
            <c:bubble3D val="0"/>
            <c:spPr>
              <a:solidFill>
                <a:srgbClr val="800080"/>
              </a:solidFill>
              <a:ln w="25400">
                <a:noFill/>
              </a:ln>
            </c:spPr>
          </c:dPt>
          <c:dPt>
            <c:idx val="4"/>
            <c:bubble3D val="0"/>
            <c:spPr>
              <a:solidFill>
                <a:srgbClr val="FADE14"/>
              </a:solidFill>
              <a:ln w="25400">
                <a:noFill/>
              </a:ln>
            </c:spPr>
          </c:dPt>
          <c:dPt>
            <c:idx val="5"/>
            <c:bubble3D val="0"/>
            <c:spPr>
              <a:solidFill>
                <a:srgbClr val="B1B1B1"/>
              </a:solidFill>
              <a:ln w="25400">
                <a:noFill/>
              </a:ln>
            </c:spPr>
          </c:dPt>
          <c:dPt>
            <c:idx val="6"/>
            <c:bubble3D val="0"/>
            <c:spPr>
              <a:solidFill>
                <a:srgbClr val="5FC1F0"/>
              </a:solidFill>
              <a:ln w="25400">
                <a:noFill/>
              </a:ln>
            </c:spPr>
          </c:dPt>
          <c:dPt>
            <c:idx val="7"/>
            <c:bubble3D val="0"/>
            <c:spPr>
              <a:solidFill>
                <a:srgbClr val="000000"/>
              </a:solidFill>
              <a:ln w="25400">
                <a:noFill/>
              </a:ln>
            </c:spPr>
          </c:dPt>
          <c:dPt>
            <c:idx val="8"/>
            <c:bubble3D val="0"/>
            <c:spPr>
              <a:solidFill>
                <a:srgbClr val="F09303"/>
              </a:solidFill>
              <a:ln w="25400">
                <a:noFill/>
              </a:ln>
            </c:spPr>
          </c:dPt>
          <c:dPt>
            <c:idx val="9"/>
            <c:bubble3D val="0"/>
            <c:spPr>
              <a:solidFill>
                <a:srgbClr val="99CC00"/>
              </a:solidFill>
              <a:ln w="25400">
                <a:noFill/>
              </a:ln>
            </c:spPr>
          </c:dPt>
          <c:dLbls>
            <c:numFmt formatCode="#,##0.0" sourceLinked="0"/>
            <c:txPr>
              <a:bodyPr/>
              <a:lstStyle/>
              <a:p>
                <a:pPr>
                  <a:defRPr sz="900">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1"/>
          </c:dLbls>
          <c:cat>
            <c:strRef>
              <c:f>'Graf II.5'!$K$5:$K$14</c:f>
              <c:strCache>
                <c:ptCount val="10"/>
                <c:pt idx="0">
                  <c:v>EU</c:v>
                </c:pt>
                <c:pt idx="1">
                  <c:v>US</c:v>
                </c:pt>
                <c:pt idx="2">
                  <c:v>CN</c:v>
                </c:pt>
                <c:pt idx="3">
                  <c:v>RU</c:v>
                </c:pt>
                <c:pt idx="4">
                  <c:v>TR</c:v>
                </c:pt>
                <c:pt idx="5">
                  <c:v>JP</c:v>
                </c:pt>
                <c:pt idx="6">
                  <c:v>BR</c:v>
                </c:pt>
                <c:pt idx="7">
                  <c:v>KO</c:v>
                </c:pt>
                <c:pt idx="8">
                  <c:v>IN</c:v>
                </c:pt>
                <c:pt idx="9">
                  <c:v>Zbytek světa</c:v>
                </c:pt>
              </c:strCache>
            </c:strRef>
          </c:cat>
          <c:val>
            <c:numRef>
              <c:f>'Graf II.5'!$L$5:$L$14</c:f>
              <c:numCache>
                <c:formatCode>0.00</c:formatCode>
                <c:ptCount val="10"/>
                <c:pt idx="0">
                  <c:v>59.871220896480295</c:v>
                </c:pt>
                <c:pt idx="1">
                  <c:v>8.0795493919881967</c:v>
                </c:pt>
                <c:pt idx="2">
                  <c:v>6.1276582517455029</c:v>
                </c:pt>
                <c:pt idx="3">
                  <c:v>3.3010273255617282</c:v>
                </c:pt>
                <c:pt idx="4">
                  <c:v>1.9675245540591566</c:v>
                </c:pt>
                <c:pt idx="5">
                  <c:v>1.5656269684616446</c:v>
                </c:pt>
                <c:pt idx="6">
                  <c:v>1.0435989398534118</c:v>
                </c:pt>
                <c:pt idx="7">
                  <c:v>1.3239033068784278</c:v>
                </c:pt>
                <c:pt idx="8">
                  <c:v>0.84009028982155054</c:v>
                </c:pt>
                <c:pt idx="9">
                  <c:v>15.879800075150094</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6222151863884147"/>
          <c:y val="7.0112689688933E-2"/>
          <c:w val="0.23777848136115853"/>
          <c:h val="0.86939025364361178"/>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4038998448254259E-2"/>
          <c:w val="0.72725648367380646"/>
          <c:h val="0.9759610015517457"/>
        </c:manualLayout>
      </c:layout>
      <c:pieChart>
        <c:varyColors val="1"/>
        <c:ser>
          <c:idx val="0"/>
          <c:order val="0"/>
          <c:spPr>
            <a:ln w="25400">
              <a:noFill/>
            </a:ln>
          </c:spPr>
          <c:dPt>
            <c:idx val="0"/>
            <c:bubble3D val="0"/>
            <c:spPr>
              <a:solidFill>
                <a:srgbClr val="4880C4"/>
              </a:solidFill>
              <a:ln w="25400">
                <a:noFill/>
              </a:ln>
            </c:spPr>
          </c:dPt>
          <c:dPt>
            <c:idx val="1"/>
            <c:bubble3D val="0"/>
            <c:spPr>
              <a:solidFill>
                <a:srgbClr val="E96041"/>
              </a:solidFill>
              <a:ln w="25400">
                <a:noFill/>
              </a:ln>
            </c:spPr>
          </c:dPt>
          <c:dPt>
            <c:idx val="2"/>
            <c:bubble3D val="0"/>
            <c:spPr>
              <a:solidFill>
                <a:srgbClr val="00A43D"/>
              </a:solidFill>
              <a:ln w="25400">
                <a:noFill/>
              </a:ln>
            </c:spPr>
          </c:dPt>
          <c:dPt>
            <c:idx val="3"/>
            <c:bubble3D val="0"/>
            <c:spPr>
              <a:solidFill>
                <a:srgbClr val="800080"/>
              </a:solidFill>
              <a:ln w="25400">
                <a:noFill/>
              </a:ln>
            </c:spPr>
          </c:dPt>
          <c:dPt>
            <c:idx val="4"/>
            <c:bubble3D val="0"/>
            <c:spPr>
              <a:solidFill>
                <a:srgbClr val="FADE14"/>
              </a:solidFill>
              <a:ln w="25400">
                <a:noFill/>
              </a:ln>
            </c:spPr>
          </c:dPt>
          <c:dPt>
            <c:idx val="5"/>
            <c:bubble3D val="0"/>
            <c:spPr>
              <a:solidFill>
                <a:srgbClr val="B1B1B1"/>
              </a:solidFill>
              <a:ln w="25400">
                <a:noFill/>
              </a:ln>
            </c:spPr>
          </c:dPt>
          <c:dPt>
            <c:idx val="6"/>
            <c:bubble3D val="0"/>
            <c:spPr>
              <a:solidFill>
                <a:srgbClr val="5FC1F0"/>
              </a:solidFill>
              <a:ln w="25400">
                <a:noFill/>
              </a:ln>
            </c:spPr>
          </c:dPt>
          <c:dPt>
            <c:idx val="7"/>
            <c:bubble3D val="0"/>
            <c:spPr>
              <a:solidFill>
                <a:srgbClr val="000000"/>
              </a:solidFill>
              <a:ln w="25400">
                <a:noFill/>
              </a:ln>
            </c:spPr>
          </c:dPt>
          <c:dPt>
            <c:idx val="8"/>
            <c:bubble3D val="0"/>
            <c:spPr>
              <a:solidFill>
                <a:srgbClr val="F09303"/>
              </a:solidFill>
              <a:ln w="25400">
                <a:noFill/>
              </a:ln>
            </c:spPr>
          </c:dPt>
          <c:dPt>
            <c:idx val="9"/>
            <c:bubble3D val="0"/>
            <c:spPr>
              <a:solidFill>
                <a:srgbClr val="99CC00"/>
              </a:solidFill>
              <a:ln w="25400">
                <a:noFill/>
              </a:ln>
            </c:spPr>
          </c:dPt>
          <c:dLbls>
            <c:numFmt formatCode="#,##0.0" sourceLinked="0"/>
            <c:txPr>
              <a:bodyPr/>
              <a:lstStyle/>
              <a:p>
                <a:pPr>
                  <a:defRPr sz="900">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1"/>
          </c:dLbls>
          <c:cat>
            <c:strRef>
              <c:f>'Graf II.5'!$J$5:$J$14</c:f>
              <c:strCache>
                <c:ptCount val="10"/>
                <c:pt idx="0">
                  <c:v>EU</c:v>
                </c:pt>
                <c:pt idx="1">
                  <c:v>US</c:v>
                </c:pt>
                <c:pt idx="2">
                  <c:v>CN</c:v>
                </c:pt>
                <c:pt idx="3">
                  <c:v>RU</c:v>
                </c:pt>
                <c:pt idx="4">
                  <c:v>TR</c:v>
                </c:pt>
                <c:pt idx="5">
                  <c:v>JP</c:v>
                </c:pt>
                <c:pt idx="6">
                  <c:v>BR</c:v>
                </c:pt>
                <c:pt idx="7">
                  <c:v>KO</c:v>
                </c:pt>
                <c:pt idx="8">
                  <c:v>IN</c:v>
                </c:pt>
                <c:pt idx="9">
                  <c:v>Rest of World</c:v>
                </c:pt>
              </c:strCache>
            </c:strRef>
          </c:cat>
          <c:val>
            <c:numRef>
              <c:f>'Graf II.5'!$L$5:$L$14</c:f>
              <c:numCache>
                <c:formatCode>0.00</c:formatCode>
                <c:ptCount val="10"/>
                <c:pt idx="0">
                  <c:v>59.871220896480295</c:v>
                </c:pt>
                <c:pt idx="1">
                  <c:v>8.0795493919881967</c:v>
                </c:pt>
                <c:pt idx="2">
                  <c:v>6.1276582517455029</c:v>
                </c:pt>
                <c:pt idx="3">
                  <c:v>3.3010273255617282</c:v>
                </c:pt>
                <c:pt idx="4">
                  <c:v>1.9675245540591566</c:v>
                </c:pt>
                <c:pt idx="5">
                  <c:v>1.5656269684616446</c:v>
                </c:pt>
                <c:pt idx="6">
                  <c:v>1.0435989398534118</c:v>
                </c:pt>
                <c:pt idx="7">
                  <c:v>1.3239033068784278</c:v>
                </c:pt>
                <c:pt idx="8">
                  <c:v>0.84009028982155054</c:v>
                </c:pt>
                <c:pt idx="9">
                  <c:v>15.879800075150094</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6222151863884147"/>
          <c:y val="7.0112689688933E-2"/>
          <c:w val="0.23777848136115853"/>
          <c:h val="0.86939025364361178"/>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lineChart>
        <c:grouping val="standard"/>
        <c:varyColors val="0"/>
        <c:ser>
          <c:idx val="0"/>
          <c:order val="0"/>
          <c:tx>
            <c:strRef>
              <c:f>'Graf II.6'!$K$4</c:f>
              <c:strCache>
                <c:ptCount val="1"/>
                <c:pt idx="0">
                  <c:v>EA</c:v>
                </c:pt>
              </c:strCache>
            </c:strRef>
          </c:tx>
          <c:spPr>
            <a:ln w="25400">
              <a:solidFill>
                <a:srgbClr val="4880C4"/>
              </a:solidFill>
              <a:prstDash val="solid"/>
            </a:ln>
          </c:spPr>
          <c:marker>
            <c:symbol val="none"/>
          </c:marker>
          <c:cat>
            <c:numRef>
              <c:f>'Graf II.6'!$J$5:$J$59</c:f>
              <c:numCache>
                <c:formatCode>m/d/yyyy</c:formatCode>
                <c:ptCount val="55"/>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numCache>
            </c:numRef>
          </c:cat>
          <c:val>
            <c:numRef>
              <c:f>'Graf II.6'!$K$5:$K$59</c:f>
              <c:numCache>
                <c:formatCode>0.00</c:formatCode>
                <c:ptCount val="55"/>
                <c:pt idx="0">
                  <c:v>124.15426565032679</c:v>
                </c:pt>
                <c:pt idx="1">
                  <c:v>125.54896880376884</c:v>
                </c:pt>
                <c:pt idx="2">
                  <c:v>127.51586867557236</c:v>
                </c:pt>
                <c:pt idx="3">
                  <c:v>131.70838252477043</c:v>
                </c:pt>
                <c:pt idx="4">
                  <c:v>132.1743723217968</c:v>
                </c:pt>
                <c:pt idx="5">
                  <c:v>132.79715839187202</c:v>
                </c:pt>
                <c:pt idx="6">
                  <c:v>132.88284114812171</c:v>
                </c:pt>
                <c:pt idx="7">
                  <c:v>134.14111408860254</c:v>
                </c:pt>
                <c:pt idx="8">
                  <c:v>135.08270448845846</c:v>
                </c:pt>
                <c:pt idx="9">
                  <c:v>135.80264417610246</c:v>
                </c:pt>
                <c:pt idx="10">
                  <c:v>135.42044683855332</c:v>
                </c:pt>
                <c:pt idx="11">
                  <c:v>136.10907988396053</c:v>
                </c:pt>
                <c:pt idx="12">
                  <c:v>136.57792762910429</c:v>
                </c:pt>
                <c:pt idx="13">
                  <c:v>137.7917128386417</c:v>
                </c:pt>
                <c:pt idx="14">
                  <c:v>137.80031761636482</c:v>
                </c:pt>
                <c:pt idx="15">
                  <c:v>138.85617163988198</c:v>
                </c:pt>
                <c:pt idx="16">
                  <c:v>138.4166690984722</c:v>
                </c:pt>
                <c:pt idx="17">
                  <c:v>139.49073406166798</c:v>
                </c:pt>
                <c:pt idx="18">
                  <c:v>139.92862247748741</c:v>
                </c:pt>
                <c:pt idx="19">
                  <c:v>140.98091945356217</c:v>
                </c:pt>
                <c:pt idx="20">
                  <c:v>141.67655399708744</c:v>
                </c:pt>
                <c:pt idx="21">
                  <c:v>143.77443873458782</c:v>
                </c:pt>
                <c:pt idx="22">
                  <c:v>144.82656787682549</c:v>
                </c:pt>
                <c:pt idx="23">
                  <c:v>146.36844381047993</c:v>
                </c:pt>
                <c:pt idx="24">
                  <c:v>148.3947328706027</c:v>
                </c:pt>
                <c:pt idx="25">
                  <c:v>150.6106317218817</c:v>
                </c:pt>
                <c:pt idx="26">
                  <c:v>151.49233836117764</c:v>
                </c:pt>
                <c:pt idx="27">
                  <c:v>152.20233223738677</c:v>
                </c:pt>
                <c:pt idx="28">
                  <c:v>153.00498873717709</c:v>
                </c:pt>
                <c:pt idx="29">
                  <c:v>155.10414679607544</c:v>
                </c:pt>
                <c:pt idx="30">
                  <c:v>155.47051822633293</c:v>
                </c:pt>
                <c:pt idx="31">
                  <c:v>157.25581541050218</c:v>
                </c:pt>
                <c:pt idx="32">
                  <c:v>159.17823359410426</c:v>
                </c:pt>
                <c:pt idx="33">
                  <c:v>160.6098964074144</c:v>
                </c:pt>
                <c:pt idx="34">
                  <c:v>162.05093101164951</c:v>
                </c:pt>
                <c:pt idx="35">
                  <c:v>163.28053034371058</c:v>
                </c:pt>
                <c:pt idx="36">
                  <c:v>165.76928242432783</c:v>
                </c:pt>
                <c:pt idx="37">
                  <c:v>168.49321472458195</c:v>
                </c:pt>
                <c:pt idx="38">
                  <c:v>169.01014676612454</c:v>
                </c:pt>
                <c:pt idx="39">
                  <c:v>169.0724547543696</c:v>
                </c:pt>
                <c:pt idx="40">
                  <c:v>169.24859148631728</c:v>
                </c:pt>
                <c:pt idx="41">
                  <c:v>169.62023210625779</c:v>
                </c:pt>
                <c:pt idx="42">
                  <c:v>168.6867545318193</c:v>
                </c:pt>
                <c:pt idx="43">
                  <c:v>169.28050535166275</c:v>
                </c:pt>
                <c:pt idx="44">
                  <c:v>167.67030960268124</c:v>
                </c:pt>
                <c:pt idx="45">
                  <c:v>167.98897527594008</c:v>
                </c:pt>
                <c:pt idx="46">
                  <c:v>167.36838851871272</c:v>
                </c:pt>
                <c:pt idx="47">
                  <c:v>167.15524156752556</c:v>
                </c:pt>
                <c:pt idx="48">
                  <c:v>166.74895783665602</c:v>
                </c:pt>
                <c:pt idx="49">
                  <c:v>167.55654703433066</c:v>
                </c:pt>
                <c:pt idx="50">
                  <c:v>167.77120829675155</c:v>
                </c:pt>
                <c:pt idx="51">
                  <c:v>166.97366811619267</c:v>
                </c:pt>
                <c:pt idx="52">
                  <c:v>166.68428210157168</c:v>
                </c:pt>
                <c:pt idx="53">
                  <c:v>165.81402764360089</c:v>
                </c:pt>
                <c:pt idx="54">
                  <c:v>165.18919876775442</c:v>
                </c:pt>
              </c:numCache>
            </c:numRef>
          </c:val>
          <c:smooth val="0"/>
        </c:ser>
        <c:ser>
          <c:idx val="1"/>
          <c:order val="1"/>
          <c:tx>
            <c:strRef>
              <c:f>'Graf II.6'!$L$4</c:f>
              <c:strCache>
                <c:ptCount val="1"/>
                <c:pt idx="0">
                  <c:v>US</c:v>
                </c:pt>
              </c:strCache>
            </c:strRef>
          </c:tx>
          <c:spPr>
            <a:ln w="25400">
              <a:solidFill>
                <a:srgbClr val="E96041"/>
              </a:solidFill>
              <a:prstDash val="solid"/>
            </a:ln>
          </c:spPr>
          <c:marker>
            <c:symbol val="none"/>
          </c:marker>
          <c:cat>
            <c:numRef>
              <c:f>'Graf II.6'!$J$5:$J$59</c:f>
              <c:numCache>
                <c:formatCode>m/d/yyyy</c:formatCode>
                <c:ptCount val="55"/>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numCache>
            </c:numRef>
          </c:cat>
          <c:val>
            <c:numRef>
              <c:f>'Graf II.6'!$L$5:$L$59</c:f>
              <c:numCache>
                <c:formatCode>0.00</c:formatCode>
                <c:ptCount val="55"/>
                <c:pt idx="0">
                  <c:v>126.93015215073584</c:v>
                </c:pt>
                <c:pt idx="1">
                  <c:v>127.29113062419167</c:v>
                </c:pt>
                <c:pt idx="2">
                  <c:v>128.90144541577416</c:v>
                </c:pt>
                <c:pt idx="3">
                  <c:v>130.25756780235412</c:v>
                </c:pt>
                <c:pt idx="4">
                  <c:v>131.62712009512484</c:v>
                </c:pt>
                <c:pt idx="5">
                  <c:v>133.12965155615697</c:v>
                </c:pt>
                <c:pt idx="6">
                  <c:v>135.47702526234698</c:v>
                </c:pt>
                <c:pt idx="7">
                  <c:v>137.2749679987293</c:v>
                </c:pt>
                <c:pt idx="8">
                  <c:v>137.39380657543853</c:v>
                </c:pt>
                <c:pt idx="9">
                  <c:v>138.48502468458585</c:v>
                </c:pt>
                <c:pt idx="10">
                  <c:v>139.40760702186634</c:v>
                </c:pt>
                <c:pt idx="11">
                  <c:v>141.5453145681947</c:v>
                </c:pt>
                <c:pt idx="12">
                  <c:v>141.91575844997686</c:v>
                </c:pt>
                <c:pt idx="13">
                  <c:v>143.26772429076456</c:v>
                </c:pt>
                <c:pt idx="14">
                  <c:v>142.72330673179459</c:v>
                </c:pt>
                <c:pt idx="15">
                  <c:v>143.15364047891021</c:v>
                </c:pt>
                <c:pt idx="16">
                  <c:v>143.51647013693145</c:v>
                </c:pt>
                <c:pt idx="17">
                  <c:v>144.60119834201996</c:v>
                </c:pt>
                <c:pt idx="18">
                  <c:v>145.57637395508269</c:v>
                </c:pt>
                <c:pt idx="19">
                  <c:v>147.29616039733202</c:v>
                </c:pt>
                <c:pt idx="20">
                  <c:v>147.00549304786131</c:v>
                </c:pt>
                <c:pt idx="21">
                  <c:v>149.15815717071141</c:v>
                </c:pt>
                <c:pt idx="22">
                  <c:v>150.44866542990195</c:v>
                </c:pt>
                <c:pt idx="23">
                  <c:v>152.4617545747312</c:v>
                </c:pt>
                <c:pt idx="24">
                  <c:v>153.6197526703688</c:v>
                </c:pt>
                <c:pt idx="25">
                  <c:v>156.23879764397338</c:v>
                </c:pt>
                <c:pt idx="26">
                  <c:v>158.48326084612344</c:v>
                </c:pt>
                <c:pt idx="27">
                  <c:v>160.63041994825284</c:v>
                </c:pt>
                <c:pt idx="28">
                  <c:v>161.98474885844746</c:v>
                </c:pt>
                <c:pt idx="29">
                  <c:v>164.13149155949947</c:v>
                </c:pt>
                <c:pt idx="30">
                  <c:v>166.70760847933352</c:v>
                </c:pt>
                <c:pt idx="31">
                  <c:v>168.85882232811437</c:v>
                </c:pt>
                <c:pt idx="32">
                  <c:v>171.19110060042664</c:v>
                </c:pt>
                <c:pt idx="33">
                  <c:v>171.11851171956724</c:v>
                </c:pt>
                <c:pt idx="34">
                  <c:v>171.83272367171239</c:v>
                </c:pt>
                <c:pt idx="35">
                  <c:v>175.35227233668115</c:v>
                </c:pt>
                <c:pt idx="36">
                  <c:v>176.11113119906543</c:v>
                </c:pt>
                <c:pt idx="37">
                  <c:v>175.98682201351266</c:v>
                </c:pt>
                <c:pt idx="38">
                  <c:v>174.41075053530213</c:v>
                </c:pt>
                <c:pt idx="39">
                  <c:v>170.92370966966718</c:v>
                </c:pt>
                <c:pt idx="40">
                  <c:v>168.63432952802862</c:v>
                </c:pt>
                <c:pt idx="41">
                  <c:v>165.59631566213235</c:v>
                </c:pt>
                <c:pt idx="42">
                  <c:v>164.0337213783572</c:v>
                </c:pt>
                <c:pt idx="43">
                  <c:v>161.61213784410145</c:v>
                </c:pt>
                <c:pt idx="44">
                  <c:v>161.58186434339922</c:v>
                </c:pt>
                <c:pt idx="45">
                  <c:v>159.73838920184454</c:v>
                </c:pt>
                <c:pt idx="46">
                  <c:v>158.93234604593962</c:v>
                </c:pt>
                <c:pt idx="47">
                  <c:v>157.93049997787426</c:v>
                </c:pt>
                <c:pt idx="48">
                  <c:v>156.04910358069023</c:v>
                </c:pt>
                <c:pt idx="49">
                  <c:v>156.07586445880054</c:v>
                </c:pt>
                <c:pt idx="50">
                  <c:v>154.91779163609684</c:v>
                </c:pt>
                <c:pt idx="51">
                  <c:v>156.58938021838821</c:v>
                </c:pt>
                <c:pt idx="52">
                  <c:v>156.02743826843178</c:v>
                </c:pt>
                <c:pt idx="53">
                  <c:v>156.48490486765502</c:v>
                </c:pt>
                <c:pt idx="54">
                  <c:v>156.17414517912363</c:v>
                </c:pt>
              </c:numCache>
            </c:numRef>
          </c:val>
          <c:smooth val="0"/>
        </c:ser>
        <c:dLbls>
          <c:showLegendKey val="0"/>
          <c:showVal val="0"/>
          <c:showCatName val="0"/>
          <c:showSerName val="0"/>
          <c:showPercent val="0"/>
          <c:showBubbleSize val="0"/>
        </c:dLbls>
        <c:marker val="1"/>
        <c:smooth val="0"/>
        <c:axId val="125813888"/>
        <c:axId val="125815424"/>
      </c:lineChart>
      <c:dateAx>
        <c:axId val="125813888"/>
        <c:scaling>
          <c:orientation val="minMax"/>
          <c:min val="37135"/>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25815424"/>
        <c:crosses val="autoZero"/>
        <c:auto val="1"/>
        <c:lblOffset val="100"/>
        <c:baseTimeUnit val="months"/>
        <c:majorUnit val="24"/>
        <c:majorTimeUnit val="months"/>
      </c:dateAx>
      <c:valAx>
        <c:axId val="125815424"/>
        <c:scaling>
          <c:orientation val="minMax"/>
          <c:min val="12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25813888"/>
        <c:crosses val="autoZero"/>
        <c:crossBetween val="between"/>
      </c:valAx>
      <c:spPr>
        <a:noFill/>
        <a:ln w="25400">
          <a:noFill/>
        </a:ln>
      </c:spPr>
    </c:plotArea>
    <c:legend>
      <c:legendPos val="b"/>
      <c:layout>
        <c:manualLayout>
          <c:xMode val="edge"/>
          <c:yMode val="edge"/>
          <c:x val="0.37893345363079617"/>
          <c:y val="0.93003052707211797"/>
          <c:w val="0.34693766863058201"/>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lineChart>
        <c:grouping val="standard"/>
        <c:varyColors val="0"/>
        <c:ser>
          <c:idx val="0"/>
          <c:order val="0"/>
          <c:tx>
            <c:strRef>
              <c:f>'Graf II.6'!$K$3</c:f>
              <c:strCache>
                <c:ptCount val="1"/>
                <c:pt idx="0">
                  <c:v>EA</c:v>
                </c:pt>
              </c:strCache>
            </c:strRef>
          </c:tx>
          <c:spPr>
            <a:ln w="25400">
              <a:solidFill>
                <a:srgbClr val="4880C4"/>
              </a:solidFill>
              <a:prstDash val="solid"/>
            </a:ln>
          </c:spPr>
          <c:marker>
            <c:symbol val="none"/>
          </c:marker>
          <c:cat>
            <c:numRef>
              <c:f>'Graf II.6'!$J$5:$J$59</c:f>
              <c:numCache>
                <c:formatCode>m/d/yyyy</c:formatCode>
                <c:ptCount val="55"/>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numCache>
            </c:numRef>
          </c:cat>
          <c:val>
            <c:numRef>
              <c:f>'Graf II.6'!$K$5:$K$59</c:f>
              <c:numCache>
                <c:formatCode>0.00</c:formatCode>
                <c:ptCount val="55"/>
                <c:pt idx="0">
                  <c:v>124.15426565032679</c:v>
                </c:pt>
                <c:pt idx="1">
                  <c:v>125.54896880376884</c:v>
                </c:pt>
                <c:pt idx="2">
                  <c:v>127.51586867557236</c:v>
                </c:pt>
                <c:pt idx="3">
                  <c:v>131.70838252477043</c:v>
                </c:pt>
                <c:pt idx="4">
                  <c:v>132.1743723217968</c:v>
                </c:pt>
                <c:pt idx="5">
                  <c:v>132.79715839187202</c:v>
                </c:pt>
                <c:pt idx="6">
                  <c:v>132.88284114812171</c:v>
                </c:pt>
                <c:pt idx="7">
                  <c:v>134.14111408860254</c:v>
                </c:pt>
                <c:pt idx="8">
                  <c:v>135.08270448845846</c:v>
                </c:pt>
                <c:pt idx="9">
                  <c:v>135.80264417610246</c:v>
                </c:pt>
                <c:pt idx="10">
                  <c:v>135.42044683855332</c:v>
                </c:pt>
                <c:pt idx="11">
                  <c:v>136.10907988396053</c:v>
                </c:pt>
                <c:pt idx="12">
                  <c:v>136.57792762910429</c:v>
                </c:pt>
                <c:pt idx="13">
                  <c:v>137.7917128386417</c:v>
                </c:pt>
                <c:pt idx="14">
                  <c:v>137.80031761636482</c:v>
                </c:pt>
                <c:pt idx="15">
                  <c:v>138.85617163988198</c:v>
                </c:pt>
                <c:pt idx="16">
                  <c:v>138.4166690984722</c:v>
                </c:pt>
                <c:pt idx="17">
                  <c:v>139.49073406166798</c:v>
                </c:pt>
                <c:pt idx="18">
                  <c:v>139.92862247748741</c:v>
                </c:pt>
                <c:pt idx="19">
                  <c:v>140.98091945356217</c:v>
                </c:pt>
                <c:pt idx="20">
                  <c:v>141.67655399708744</c:v>
                </c:pt>
                <c:pt idx="21">
                  <c:v>143.77443873458782</c:v>
                </c:pt>
                <c:pt idx="22">
                  <c:v>144.82656787682549</c:v>
                </c:pt>
                <c:pt idx="23">
                  <c:v>146.36844381047993</c:v>
                </c:pt>
                <c:pt idx="24">
                  <c:v>148.3947328706027</c:v>
                </c:pt>
                <c:pt idx="25">
                  <c:v>150.6106317218817</c:v>
                </c:pt>
                <c:pt idx="26">
                  <c:v>151.49233836117764</c:v>
                </c:pt>
                <c:pt idx="27">
                  <c:v>152.20233223738677</c:v>
                </c:pt>
                <c:pt idx="28">
                  <c:v>153.00498873717709</c:v>
                </c:pt>
                <c:pt idx="29">
                  <c:v>155.10414679607544</c:v>
                </c:pt>
                <c:pt idx="30">
                  <c:v>155.47051822633293</c:v>
                </c:pt>
                <c:pt idx="31">
                  <c:v>157.25581541050218</c:v>
                </c:pt>
                <c:pt idx="32">
                  <c:v>159.17823359410426</c:v>
                </c:pt>
                <c:pt idx="33">
                  <c:v>160.6098964074144</c:v>
                </c:pt>
                <c:pt idx="34">
                  <c:v>162.05093101164951</c:v>
                </c:pt>
                <c:pt idx="35">
                  <c:v>163.28053034371058</c:v>
                </c:pt>
                <c:pt idx="36">
                  <c:v>165.76928242432783</c:v>
                </c:pt>
                <c:pt idx="37">
                  <c:v>168.49321472458195</c:v>
                </c:pt>
                <c:pt idx="38">
                  <c:v>169.01014676612454</c:v>
                </c:pt>
                <c:pt idx="39">
                  <c:v>169.0724547543696</c:v>
                </c:pt>
                <c:pt idx="40">
                  <c:v>169.24859148631728</c:v>
                </c:pt>
                <c:pt idx="41">
                  <c:v>169.62023210625779</c:v>
                </c:pt>
                <c:pt idx="42">
                  <c:v>168.6867545318193</c:v>
                </c:pt>
                <c:pt idx="43">
                  <c:v>169.28050535166275</c:v>
                </c:pt>
                <c:pt idx="44">
                  <c:v>167.67030960268124</c:v>
                </c:pt>
                <c:pt idx="45">
                  <c:v>167.98897527594008</c:v>
                </c:pt>
                <c:pt idx="46">
                  <c:v>167.36838851871272</c:v>
                </c:pt>
                <c:pt idx="47">
                  <c:v>167.15524156752556</c:v>
                </c:pt>
                <c:pt idx="48">
                  <c:v>166.74895783665602</c:v>
                </c:pt>
                <c:pt idx="49">
                  <c:v>167.55654703433066</c:v>
                </c:pt>
                <c:pt idx="50">
                  <c:v>167.77120829675155</c:v>
                </c:pt>
                <c:pt idx="51">
                  <c:v>166.97366811619267</c:v>
                </c:pt>
                <c:pt idx="52">
                  <c:v>166.68428210157168</c:v>
                </c:pt>
                <c:pt idx="53">
                  <c:v>165.81402764360089</c:v>
                </c:pt>
                <c:pt idx="54">
                  <c:v>165.18919876775442</c:v>
                </c:pt>
              </c:numCache>
            </c:numRef>
          </c:val>
          <c:smooth val="0"/>
        </c:ser>
        <c:ser>
          <c:idx val="1"/>
          <c:order val="1"/>
          <c:tx>
            <c:strRef>
              <c:f>'Graf II.6'!$L$3</c:f>
              <c:strCache>
                <c:ptCount val="1"/>
                <c:pt idx="0">
                  <c:v>US</c:v>
                </c:pt>
              </c:strCache>
            </c:strRef>
          </c:tx>
          <c:spPr>
            <a:ln w="25400">
              <a:solidFill>
                <a:srgbClr val="E96041"/>
              </a:solidFill>
              <a:prstDash val="solid"/>
            </a:ln>
          </c:spPr>
          <c:marker>
            <c:symbol val="none"/>
          </c:marker>
          <c:cat>
            <c:numRef>
              <c:f>'Graf II.6'!$J$5:$J$59</c:f>
              <c:numCache>
                <c:formatCode>m/d/yyyy</c:formatCode>
                <c:ptCount val="55"/>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numCache>
            </c:numRef>
          </c:cat>
          <c:val>
            <c:numRef>
              <c:f>'Graf II.6'!$L$5:$L$59</c:f>
              <c:numCache>
                <c:formatCode>0.00</c:formatCode>
                <c:ptCount val="55"/>
                <c:pt idx="0">
                  <c:v>126.93015215073584</c:v>
                </c:pt>
                <c:pt idx="1">
                  <c:v>127.29113062419167</c:v>
                </c:pt>
                <c:pt idx="2">
                  <c:v>128.90144541577416</c:v>
                </c:pt>
                <c:pt idx="3">
                  <c:v>130.25756780235412</c:v>
                </c:pt>
                <c:pt idx="4">
                  <c:v>131.62712009512484</c:v>
                </c:pt>
                <c:pt idx="5">
                  <c:v>133.12965155615697</c:v>
                </c:pt>
                <c:pt idx="6">
                  <c:v>135.47702526234698</c:v>
                </c:pt>
                <c:pt idx="7">
                  <c:v>137.2749679987293</c:v>
                </c:pt>
                <c:pt idx="8">
                  <c:v>137.39380657543853</c:v>
                </c:pt>
                <c:pt idx="9">
                  <c:v>138.48502468458585</c:v>
                </c:pt>
                <c:pt idx="10">
                  <c:v>139.40760702186634</c:v>
                </c:pt>
                <c:pt idx="11">
                  <c:v>141.5453145681947</c:v>
                </c:pt>
                <c:pt idx="12">
                  <c:v>141.91575844997686</c:v>
                </c:pt>
                <c:pt idx="13">
                  <c:v>143.26772429076456</c:v>
                </c:pt>
                <c:pt idx="14">
                  <c:v>142.72330673179459</c:v>
                </c:pt>
                <c:pt idx="15">
                  <c:v>143.15364047891021</c:v>
                </c:pt>
                <c:pt idx="16">
                  <c:v>143.51647013693145</c:v>
                </c:pt>
                <c:pt idx="17">
                  <c:v>144.60119834201996</c:v>
                </c:pt>
                <c:pt idx="18">
                  <c:v>145.57637395508269</c:v>
                </c:pt>
                <c:pt idx="19">
                  <c:v>147.29616039733202</c:v>
                </c:pt>
                <c:pt idx="20">
                  <c:v>147.00549304786131</c:v>
                </c:pt>
                <c:pt idx="21">
                  <c:v>149.15815717071141</c:v>
                </c:pt>
                <c:pt idx="22">
                  <c:v>150.44866542990195</c:v>
                </c:pt>
                <c:pt idx="23">
                  <c:v>152.4617545747312</c:v>
                </c:pt>
                <c:pt idx="24">
                  <c:v>153.6197526703688</c:v>
                </c:pt>
                <c:pt idx="25">
                  <c:v>156.23879764397338</c:v>
                </c:pt>
                <c:pt idx="26">
                  <c:v>158.48326084612344</c:v>
                </c:pt>
                <c:pt idx="27">
                  <c:v>160.63041994825284</c:v>
                </c:pt>
                <c:pt idx="28">
                  <c:v>161.98474885844746</c:v>
                </c:pt>
                <c:pt idx="29">
                  <c:v>164.13149155949947</c:v>
                </c:pt>
                <c:pt idx="30">
                  <c:v>166.70760847933352</c:v>
                </c:pt>
                <c:pt idx="31">
                  <c:v>168.85882232811437</c:v>
                </c:pt>
                <c:pt idx="32">
                  <c:v>171.19110060042664</c:v>
                </c:pt>
                <c:pt idx="33">
                  <c:v>171.11851171956724</c:v>
                </c:pt>
                <c:pt idx="34">
                  <c:v>171.83272367171239</c:v>
                </c:pt>
                <c:pt idx="35">
                  <c:v>175.35227233668115</c:v>
                </c:pt>
                <c:pt idx="36">
                  <c:v>176.11113119906543</c:v>
                </c:pt>
                <c:pt idx="37">
                  <c:v>175.98682201351266</c:v>
                </c:pt>
                <c:pt idx="38">
                  <c:v>174.41075053530213</c:v>
                </c:pt>
                <c:pt idx="39">
                  <c:v>170.92370966966718</c:v>
                </c:pt>
                <c:pt idx="40">
                  <c:v>168.63432952802862</c:v>
                </c:pt>
                <c:pt idx="41">
                  <c:v>165.59631566213235</c:v>
                </c:pt>
                <c:pt idx="42">
                  <c:v>164.0337213783572</c:v>
                </c:pt>
                <c:pt idx="43">
                  <c:v>161.61213784410145</c:v>
                </c:pt>
                <c:pt idx="44">
                  <c:v>161.58186434339922</c:v>
                </c:pt>
                <c:pt idx="45">
                  <c:v>159.73838920184454</c:v>
                </c:pt>
                <c:pt idx="46">
                  <c:v>158.93234604593962</c:v>
                </c:pt>
                <c:pt idx="47">
                  <c:v>157.93049997787426</c:v>
                </c:pt>
                <c:pt idx="48">
                  <c:v>156.04910358069023</c:v>
                </c:pt>
                <c:pt idx="49">
                  <c:v>156.07586445880054</c:v>
                </c:pt>
                <c:pt idx="50">
                  <c:v>154.91779163609684</c:v>
                </c:pt>
                <c:pt idx="51">
                  <c:v>156.58938021838821</c:v>
                </c:pt>
                <c:pt idx="52">
                  <c:v>156.02743826843178</c:v>
                </c:pt>
                <c:pt idx="53">
                  <c:v>156.48490486765502</c:v>
                </c:pt>
                <c:pt idx="54">
                  <c:v>156.17414517912363</c:v>
                </c:pt>
              </c:numCache>
            </c:numRef>
          </c:val>
          <c:smooth val="0"/>
        </c:ser>
        <c:dLbls>
          <c:showLegendKey val="0"/>
          <c:showVal val="0"/>
          <c:showCatName val="0"/>
          <c:showSerName val="0"/>
          <c:showPercent val="0"/>
          <c:showBubbleSize val="0"/>
        </c:dLbls>
        <c:marker val="1"/>
        <c:smooth val="0"/>
        <c:axId val="134614016"/>
        <c:axId val="134636288"/>
      </c:lineChart>
      <c:dateAx>
        <c:axId val="134614016"/>
        <c:scaling>
          <c:orientation val="minMax"/>
          <c:min val="37135"/>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34636288"/>
        <c:crosses val="autoZero"/>
        <c:auto val="1"/>
        <c:lblOffset val="100"/>
        <c:baseTimeUnit val="months"/>
        <c:majorUnit val="24"/>
        <c:majorTimeUnit val="months"/>
      </c:dateAx>
      <c:valAx>
        <c:axId val="134636288"/>
        <c:scaling>
          <c:orientation val="minMax"/>
          <c:min val="12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4614016"/>
        <c:crosses val="autoZero"/>
        <c:crossBetween val="between"/>
      </c:valAx>
      <c:spPr>
        <a:noFill/>
        <a:ln w="25400">
          <a:noFill/>
        </a:ln>
      </c:spPr>
    </c:plotArea>
    <c:legend>
      <c:legendPos val="b"/>
      <c:layout>
        <c:manualLayout>
          <c:xMode val="edge"/>
          <c:yMode val="edge"/>
          <c:x val="0.32049178840070858"/>
          <c:y val="0.93003052707211797"/>
          <c:w val="0.34693766863058201"/>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col"/>
        <c:grouping val="clustered"/>
        <c:varyColors val="0"/>
        <c:ser>
          <c:idx val="1"/>
          <c:order val="0"/>
          <c:tx>
            <c:strRef>
              <c:f>'Graf II.7'!$L$4</c:f>
              <c:strCache>
                <c:ptCount val="1"/>
                <c:pt idx="0">
                  <c:v>1999–2008</c:v>
                </c:pt>
              </c:strCache>
            </c:strRef>
          </c:tx>
          <c:spPr>
            <a:solidFill>
              <a:srgbClr val="4880C4"/>
            </a:solidFill>
            <a:ln w="25400">
              <a:noFill/>
            </a:ln>
          </c:spPr>
          <c:invertIfNegative val="0"/>
          <c:cat>
            <c:strRef>
              <c:f>'Graf II.7'!$J$5:$J$11</c:f>
              <c:strCache>
                <c:ptCount val="7"/>
                <c:pt idx="0">
                  <c:v>US</c:v>
                </c:pt>
                <c:pt idx="1">
                  <c:v>EA</c:v>
                </c:pt>
                <c:pt idx="2">
                  <c:v>UK</c:v>
                </c:pt>
                <c:pt idx="3">
                  <c:v>JP</c:v>
                </c:pt>
                <c:pt idx="4">
                  <c:v>DE</c:v>
                </c:pt>
                <c:pt idx="5">
                  <c:v>IE</c:v>
                </c:pt>
                <c:pt idx="6">
                  <c:v>ES</c:v>
                </c:pt>
              </c:strCache>
            </c:strRef>
          </c:cat>
          <c:val>
            <c:numRef>
              <c:f>'Graf II.7'!$L$5:$L$11</c:f>
              <c:numCache>
                <c:formatCode>0.00</c:formatCode>
                <c:ptCount val="7"/>
                <c:pt idx="0">
                  <c:v>2.5767999999999995</c:v>
                </c:pt>
                <c:pt idx="1">
                  <c:v>2.0735999999999999</c:v>
                </c:pt>
                <c:pt idx="2">
                  <c:v>2.7549999999999999</c:v>
                </c:pt>
                <c:pt idx="3">
                  <c:v>1.0894999999999999</c:v>
                </c:pt>
                <c:pt idx="4">
                  <c:v>1.5944</c:v>
                </c:pt>
                <c:pt idx="5">
                  <c:v>5.4364000000000008</c:v>
                </c:pt>
                <c:pt idx="6">
                  <c:v>3.4554</c:v>
                </c:pt>
              </c:numCache>
            </c:numRef>
          </c:val>
        </c:ser>
        <c:ser>
          <c:idx val="2"/>
          <c:order val="1"/>
          <c:tx>
            <c:strRef>
              <c:f>'Graf II.7'!$M$4</c:f>
              <c:strCache>
                <c:ptCount val="1"/>
                <c:pt idx="0">
                  <c:v>2009–2015</c:v>
                </c:pt>
              </c:strCache>
            </c:strRef>
          </c:tx>
          <c:spPr>
            <a:solidFill>
              <a:srgbClr val="E96041"/>
            </a:solidFill>
            <a:ln w="25400">
              <a:noFill/>
            </a:ln>
          </c:spPr>
          <c:invertIfNegative val="0"/>
          <c:cat>
            <c:strRef>
              <c:f>'Graf II.7'!$J$5:$J$11</c:f>
              <c:strCache>
                <c:ptCount val="7"/>
                <c:pt idx="0">
                  <c:v>US</c:v>
                </c:pt>
                <c:pt idx="1">
                  <c:v>EA</c:v>
                </c:pt>
                <c:pt idx="2">
                  <c:v>UK</c:v>
                </c:pt>
                <c:pt idx="3">
                  <c:v>JP</c:v>
                </c:pt>
                <c:pt idx="4">
                  <c:v>DE</c:v>
                </c:pt>
                <c:pt idx="5">
                  <c:v>IE</c:v>
                </c:pt>
                <c:pt idx="6">
                  <c:v>ES</c:v>
                </c:pt>
              </c:strCache>
            </c:strRef>
          </c:cat>
          <c:val>
            <c:numRef>
              <c:f>'Graf II.7'!$M$5:$M$11</c:f>
              <c:numCache>
                <c:formatCode>0.00</c:formatCode>
                <c:ptCount val="7"/>
                <c:pt idx="0">
                  <c:v>1.7495714285714286</c:v>
                </c:pt>
                <c:pt idx="1">
                  <c:v>9.8571428571428532E-2</c:v>
                </c:pt>
                <c:pt idx="2">
                  <c:v>0.57328571428571429</c:v>
                </c:pt>
                <c:pt idx="3">
                  <c:v>0.6725714285714286</c:v>
                </c:pt>
                <c:pt idx="4">
                  <c:v>1.0295714285714286</c:v>
                </c:pt>
                <c:pt idx="5">
                  <c:v>-0.13142857142857137</c:v>
                </c:pt>
                <c:pt idx="6">
                  <c:v>-0.77671428571428558</c:v>
                </c:pt>
              </c:numCache>
            </c:numRef>
          </c:val>
        </c:ser>
        <c:dLbls>
          <c:showLegendKey val="0"/>
          <c:showVal val="0"/>
          <c:showCatName val="0"/>
          <c:showSerName val="0"/>
          <c:showPercent val="0"/>
          <c:showBubbleSize val="0"/>
        </c:dLbls>
        <c:gapWidth val="150"/>
        <c:axId val="134752128"/>
        <c:axId val="134753664"/>
      </c:barChart>
      <c:catAx>
        <c:axId val="13475212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753664"/>
        <c:crosses val="autoZero"/>
        <c:auto val="1"/>
        <c:lblAlgn val="ctr"/>
        <c:lblOffset val="100"/>
        <c:tickLblSkip val="1"/>
        <c:tickMarkSkip val="1"/>
        <c:noMultiLvlLbl val="0"/>
      </c:catAx>
      <c:valAx>
        <c:axId val="134753664"/>
        <c:scaling>
          <c:orientation val="minMax"/>
          <c:max val="6"/>
          <c:min val="-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4752128"/>
        <c:crosses val="autoZero"/>
        <c:crossBetween val="between"/>
      </c:valAx>
      <c:spPr>
        <a:noFill/>
        <a:ln w="25400">
          <a:noFill/>
        </a:ln>
      </c:spPr>
    </c:plotArea>
    <c:legend>
      <c:legendPos val="b"/>
      <c:layout>
        <c:manualLayout>
          <c:xMode val="edge"/>
          <c:yMode val="edge"/>
          <c:x val="0.27823900918635169"/>
          <c:y val="0.93003058095364144"/>
          <c:w val="0.47138511095204"/>
          <c:h val="6.996955742723817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col"/>
        <c:grouping val="clustered"/>
        <c:varyColors val="0"/>
        <c:ser>
          <c:idx val="1"/>
          <c:order val="0"/>
          <c:tx>
            <c:strRef>
              <c:f>'Graf II.7'!$L$3</c:f>
              <c:strCache>
                <c:ptCount val="1"/>
                <c:pt idx="0">
                  <c:v>1999–2008</c:v>
                </c:pt>
              </c:strCache>
            </c:strRef>
          </c:tx>
          <c:spPr>
            <a:solidFill>
              <a:srgbClr val="4880C4"/>
            </a:solidFill>
            <a:ln w="25400">
              <a:noFill/>
            </a:ln>
          </c:spPr>
          <c:invertIfNegative val="0"/>
          <c:cat>
            <c:strRef>
              <c:f>'Graf II.7'!$J$5:$J$11</c:f>
              <c:strCache>
                <c:ptCount val="7"/>
                <c:pt idx="0">
                  <c:v>US</c:v>
                </c:pt>
                <c:pt idx="1">
                  <c:v>EA</c:v>
                </c:pt>
                <c:pt idx="2">
                  <c:v>UK</c:v>
                </c:pt>
                <c:pt idx="3">
                  <c:v>JP</c:v>
                </c:pt>
                <c:pt idx="4">
                  <c:v>DE</c:v>
                </c:pt>
                <c:pt idx="5">
                  <c:v>IE</c:v>
                </c:pt>
                <c:pt idx="6">
                  <c:v>ES</c:v>
                </c:pt>
              </c:strCache>
            </c:strRef>
          </c:cat>
          <c:val>
            <c:numRef>
              <c:f>'Graf II.7'!$L$5:$L$11</c:f>
              <c:numCache>
                <c:formatCode>0.00</c:formatCode>
                <c:ptCount val="7"/>
                <c:pt idx="0">
                  <c:v>2.5767999999999995</c:v>
                </c:pt>
                <c:pt idx="1">
                  <c:v>2.0735999999999999</c:v>
                </c:pt>
                <c:pt idx="2">
                  <c:v>2.7549999999999999</c:v>
                </c:pt>
                <c:pt idx="3">
                  <c:v>1.0894999999999999</c:v>
                </c:pt>
                <c:pt idx="4">
                  <c:v>1.5944</c:v>
                </c:pt>
                <c:pt idx="5">
                  <c:v>5.4364000000000008</c:v>
                </c:pt>
                <c:pt idx="6">
                  <c:v>3.4554</c:v>
                </c:pt>
              </c:numCache>
            </c:numRef>
          </c:val>
        </c:ser>
        <c:ser>
          <c:idx val="2"/>
          <c:order val="1"/>
          <c:tx>
            <c:strRef>
              <c:f>'Graf II.7'!$M$3</c:f>
              <c:strCache>
                <c:ptCount val="1"/>
                <c:pt idx="0">
                  <c:v>2009–2015</c:v>
                </c:pt>
              </c:strCache>
            </c:strRef>
          </c:tx>
          <c:spPr>
            <a:solidFill>
              <a:srgbClr val="E96041"/>
            </a:solidFill>
            <a:ln w="25400">
              <a:noFill/>
            </a:ln>
          </c:spPr>
          <c:invertIfNegative val="0"/>
          <c:cat>
            <c:strRef>
              <c:f>'Graf II.7'!$J$5:$J$11</c:f>
              <c:strCache>
                <c:ptCount val="7"/>
                <c:pt idx="0">
                  <c:v>US</c:v>
                </c:pt>
                <c:pt idx="1">
                  <c:v>EA</c:v>
                </c:pt>
                <c:pt idx="2">
                  <c:v>UK</c:v>
                </c:pt>
                <c:pt idx="3">
                  <c:v>JP</c:v>
                </c:pt>
                <c:pt idx="4">
                  <c:v>DE</c:v>
                </c:pt>
                <c:pt idx="5">
                  <c:v>IE</c:v>
                </c:pt>
                <c:pt idx="6">
                  <c:v>ES</c:v>
                </c:pt>
              </c:strCache>
            </c:strRef>
          </c:cat>
          <c:val>
            <c:numRef>
              <c:f>'Graf II.7'!$M$5:$M$11</c:f>
              <c:numCache>
                <c:formatCode>0.00</c:formatCode>
                <c:ptCount val="7"/>
                <c:pt idx="0">
                  <c:v>1.7495714285714286</c:v>
                </c:pt>
                <c:pt idx="1">
                  <c:v>9.8571428571428532E-2</c:v>
                </c:pt>
                <c:pt idx="2">
                  <c:v>0.57328571428571429</c:v>
                </c:pt>
                <c:pt idx="3">
                  <c:v>0.6725714285714286</c:v>
                </c:pt>
                <c:pt idx="4">
                  <c:v>1.0295714285714286</c:v>
                </c:pt>
                <c:pt idx="5">
                  <c:v>-0.13142857142857137</c:v>
                </c:pt>
                <c:pt idx="6">
                  <c:v>-0.77671428571428558</c:v>
                </c:pt>
              </c:numCache>
            </c:numRef>
          </c:val>
        </c:ser>
        <c:dLbls>
          <c:showLegendKey val="0"/>
          <c:showVal val="0"/>
          <c:showCatName val="0"/>
          <c:showSerName val="0"/>
          <c:showPercent val="0"/>
          <c:showBubbleSize val="0"/>
        </c:dLbls>
        <c:gapWidth val="150"/>
        <c:axId val="134782976"/>
        <c:axId val="134784512"/>
      </c:barChart>
      <c:catAx>
        <c:axId val="13478297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784512"/>
        <c:crosses val="autoZero"/>
        <c:auto val="1"/>
        <c:lblAlgn val="ctr"/>
        <c:lblOffset val="100"/>
        <c:tickLblSkip val="1"/>
        <c:tickMarkSkip val="1"/>
        <c:noMultiLvlLbl val="0"/>
      </c:catAx>
      <c:valAx>
        <c:axId val="134784512"/>
        <c:scaling>
          <c:orientation val="minMax"/>
          <c:max val="6"/>
          <c:min val="-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4782976"/>
        <c:crosses val="autoZero"/>
        <c:crossBetween val="between"/>
      </c:valAx>
      <c:spPr>
        <a:noFill/>
        <a:ln w="25400">
          <a:noFill/>
        </a:ln>
      </c:spPr>
    </c:plotArea>
    <c:legend>
      <c:legendPos val="b"/>
      <c:layout>
        <c:manualLayout>
          <c:xMode val="edge"/>
          <c:yMode val="edge"/>
          <c:x val="0.25762700544456663"/>
          <c:y val="0.92555524349947438"/>
          <c:w val="0.47138511095204"/>
          <c:h val="6.996955742723817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a:ea typeface="Arial"/>
                <a:cs typeface="Arial"/>
              </a:defRPr>
            </a:pPr>
            <a:r>
              <a:rPr lang="cs-CZ"/>
              <a:t>Růst HDP (Consensus Forecast)</a:t>
            </a:r>
          </a:p>
        </c:rich>
      </c:tx>
      <c:overlay val="0"/>
      <c:spPr>
        <a:noFill/>
        <a:ln w="25400">
          <a:noFill/>
        </a:ln>
      </c:spPr>
    </c:title>
    <c:autoTitleDeleted val="0"/>
    <c:view3D>
      <c:rotX val="15"/>
      <c:hPercent val="17"/>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tx>
            <c:v>'Graf II.1'!#REF!</c:v>
          </c:tx>
          <c:spPr>
            <a:solidFill>
              <a:srgbClr val="9999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1"/>
          <c:order val="1"/>
          <c:tx>
            <c:v>'Graf II.1'!#REF!</c:v>
          </c:tx>
          <c:spPr>
            <a:solidFill>
              <a:srgbClr val="993366"/>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2"/>
          <c:order val="2"/>
          <c:tx>
            <c:v>'Graf II.1'!#REF!</c:v>
          </c:tx>
          <c:spPr>
            <a:solidFill>
              <a:srgbClr val="FFFFCC"/>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dLbls>
          <c:showLegendKey val="0"/>
          <c:showVal val="0"/>
          <c:showCatName val="0"/>
          <c:showSerName val="0"/>
          <c:showPercent val="0"/>
          <c:showBubbleSize val="0"/>
        </c:dLbls>
        <c:gapWidth val="230"/>
        <c:shape val="box"/>
        <c:axId val="129113472"/>
        <c:axId val="129119360"/>
        <c:axId val="0"/>
      </c:bar3DChart>
      <c:catAx>
        <c:axId val="129113472"/>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cs-CZ"/>
          </a:p>
        </c:txPr>
        <c:crossAx val="129119360"/>
        <c:crosses val="autoZero"/>
        <c:auto val="1"/>
        <c:lblAlgn val="ctr"/>
        <c:lblOffset val="100"/>
        <c:tickLblSkip val="1"/>
        <c:tickMarkSkip val="1"/>
        <c:noMultiLvlLbl val="0"/>
      </c:catAx>
      <c:valAx>
        <c:axId val="1291193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29113472"/>
        <c:crosses val="autoZero"/>
        <c:crossBetween val="between"/>
      </c:valAx>
      <c:spPr>
        <a:noFill/>
        <a:ln w="25400">
          <a:noFill/>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88431164983094E-2"/>
          <c:y val="5.2795111114480896E-2"/>
          <c:w val="0.8950154174238677"/>
          <c:h val="0.72049798697409229"/>
        </c:manualLayout>
      </c:layout>
      <c:lineChart>
        <c:grouping val="standard"/>
        <c:varyColors val="0"/>
        <c:ser>
          <c:idx val="3"/>
          <c:order val="0"/>
          <c:tx>
            <c:strRef>
              <c:f>'Graf II.8'!$K$8</c:f>
              <c:strCache>
                <c:ptCount val="1"/>
                <c:pt idx="0">
                  <c:v>Nefinanční podniky</c:v>
                </c:pt>
              </c:strCache>
            </c:strRef>
          </c:tx>
          <c:spPr>
            <a:ln w="25400">
              <a:solidFill>
                <a:schemeClr val="tx2"/>
              </a:solidFill>
              <a:prstDash val="solid"/>
            </a:ln>
          </c:spPr>
          <c:marker>
            <c:symbol val="diamond"/>
            <c:size val="5"/>
            <c:spPr>
              <a:solidFill>
                <a:srgbClr val="0070C0"/>
              </a:solidFill>
              <a:ln>
                <a:solidFill>
                  <a:srgbClr val="0070C0"/>
                </a:solidFill>
                <a:prstDash val="solid"/>
              </a:ln>
            </c:spPr>
          </c:marker>
          <c:cat>
            <c:numRef>
              <c:f>'Graf II.8'!$L$4:$T$4</c:f>
              <c:numCache>
                <c:formatCode>m/d/yyyy</c:formatCode>
                <c:ptCount val="9"/>
                <c:pt idx="0">
                  <c:v>40999</c:v>
                </c:pt>
                <c:pt idx="1">
                  <c:v>41090</c:v>
                </c:pt>
                <c:pt idx="2">
                  <c:v>41182</c:v>
                </c:pt>
                <c:pt idx="3">
                  <c:v>41274</c:v>
                </c:pt>
                <c:pt idx="4">
                  <c:v>41364</c:v>
                </c:pt>
                <c:pt idx="5">
                  <c:v>41455</c:v>
                </c:pt>
                <c:pt idx="6">
                  <c:v>41547</c:v>
                </c:pt>
                <c:pt idx="7">
                  <c:v>41639</c:v>
                </c:pt>
                <c:pt idx="8">
                  <c:v>41729</c:v>
                </c:pt>
              </c:numCache>
            </c:numRef>
          </c:cat>
          <c:val>
            <c:numRef>
              <c:f>'Graf II.8'!$L$8:$T$8</c:f>
              <c:numCache>
                <c:formatCode>General</c:formatCode>
                <c:ptCount val="9"/>
                <c:pt idx="0">
                  <c:v>19</c:v>
                </c:pt>
                <c:pt idx="1">
                  <c:v>14</c:v>
                </c:pt>
                <c:pt idx="2">
                  <c:v>20</c:v>
                </c:pt>
                <c:pt idx="3">
                  <c:v>37</c:v>
                </c:pt>
                <c:pt idx="4">
                  <c:v>0</c:v>
                </c:pt>
                <c:pt idx="5">
                  <c:v>17</c:v>
                </c:pt>
                <c:pt idx="6">
                  <c:v>0</c:v>
                </c:pt>
                <c:pt idx="7">
                  <c:v>-2</c:v>
                </c:pt>
                <c:pt idx="8">
                  <c:v>0</c:v>
                </c:pt>
              </c:numCache>
            </c:numRef>
          </c:val>
          <c:smooth val="0"/>
        </c:ser>
        <c:ser>
          <c:idx val="1"/>
          <c:order val="1"/>
          <c:tx>
            <c:strRef>
              <c:f>'Graf II.8'!$K$6</c:f>
              <c:strCache>
                <c:ptCount val="1"/>
                <c:pt idx="0">
                  <c:v>Spotřebitelské a jiné úvěry</c:v>
                </c:pt>
              </c:strCache>
            </c:strRef>
          </c:tx>
          <c:spPr>
            <a:ln w="25400">
              <a:solidFill>
                <a:srgbClr val="EB5D40"/>
              </a:solidFill>
              <a:prstDash val="solid"/>
            </a:ln>
          </c:spPr>
          <c:marker>
            <c:symbol val="square"/>
            <c:size val="6"/>
            <c:spPr>
              <a:solidFill>
                <a:srgbClr val="EB5D40"/>
              </a:solidFill>
              <a:ln>
                <a:solidFill>
                  <a:srgbClr val="EB5D40"/>
                </a:solidFill>
                <a:prstDash val="solid"/>
              </a:ln>
            </c:spPr>
          </c:marker>
          <c:cat>
            <c:numRef>
              <c:f>'Graf II.8'!$L$4:$T$4</c:f>
              <c:numCache>
                <c:formatCode>m/d/yyyy</c:formatCode>
                <c:ptCount val="9"/>
                <c:pt idx="0">
                  <c:v>40999</c:v>
                </c:pt>
                <c:pt idx="1">
                  <c:v>41090</c:v>
                </c:pt>
                <c:pt idx="2">
                  <c:v>41182</c:v>
                </c:pt>
                <c:pt idx="3">
                  <c:v>41274</c:v>
                </c:pt>
                <c:pt idx="4">
                  <c:v>41364</c:v>
                </c:pt>
                <c:pt idx="5">
                  <c:v>41455</c:v>
                </c:pt>
                <c:pt idx="6">
                  <c:v>41547</c:v>
                </c:pt>
                <c:pt idx="7">
                  <c:v>41639</c:v>
                </c:pt>
                <c:pt idx="8">
                  <c:v>41729</c:v>
                </c:pt>
              </c:numCache>
            </c:numRef>
          </c:cat>
          <c:val>
            <c:numRef>
              <c:f>'Graf II.8'!$L$6:$T$6</c:f>
              <c:numCache>
                <c:formatCode>General</c:formatCode>
                <c:ptCount val="9"/>
                <c:pt idx="0">
                  <c:v>7</c:v>
                </c:pt>
                <c:pt idx="1">
                  <c:v>10</c:v>
                </c:pt>
                <c:pt idx="2">
                  <c:v>0</c:v>
                </c:pt>
                <c:pt idx="3">
                  <c:v>0</c:v>
                </c:pt>
                <c:pt idx="4">
                  <c:v>-1</c:v>
                </c:pt>
                <c:pt idx="5">
                  <c:v>26</c:v>
                </c:pt>
                <c:pt idx="6">
                  <c:v>0</c:v>
                </c:pt>
                <c:pt idx="7">
                  <c:v>0</c:v>
                </c:pt>
                <c:pt idx="8">
                  <c:v>-18</c:v>
                </c:pt>
              </c:numCache>
            </c:numRef>
          </c:val>
          <c:smooth val="0"/>
        </c:ser>
        <c:ser>
          <c:idx val="0"/>
          <c:order val="2"/>
          <c:tx>
            <c:strRef>
              <c:f>'Graf II.8'!$K$5</c:f>
              <c:strCache>
                <c:ptCount val="1"/>
                <c:pt idx="0">
                  <c:v>Úvěry na bydlení</c:v>
                </c:pt>
              </c:strCache>
            </c:strRef>
          </c:tx>
          <c:spPr>
            <a:ln w="25400">
              <a:solidFill>
                <a:srgbClr val="00B050"/>
              </a:solidFill>
              <a:prstDash val="solid"/>
            </a:ln>
          </c:spPr>
          <c:marker>
            <c:symbol val="square"/>
            <c:size val="5"/>
            <c:spPr>
              <a:solidFill>
                <a:srgbClr val="00B050"/>
              </a:solidFill>
              <a:ln>
                <a:solidFill>
                  <a:srgbClr val="00B050"/>
                </a:solidFill>
                <a:prstDash val="solid"/>
              </a:ln>
            </c:spPr>
          </c:marker>
          <c:cat>
            <c:numRef>
              <c:f>'Graf II.8'!$L$4:$T$4</c:f>
              <c:numCache>
                <c:formatCode>m/d/yyyy</c:formatCode>
                <c:ptCount val="9"/>
                <c:pt idx="0">
                  <c:v>40999</c:v>
                </c:pt>
                <c:pt idx="1">
                  <c:v>41090</c:v>
                </c:pt>
                <c:pt idx="2">
                  <c:v>41182</c:v>
                </c:pt>
                <c:pt idx="3">
                  <c:v>41274</c:v>
                </c:pt>
                <c:pt idx="4">
                  <c:v>41364</c:v>
                </c:pt>
                <c:pt idx="5">
                  <c:v>41455</c:v>
                </c:pt>
                <c:pt idx="6">
                  <c:v>41547</c:v>
                </c:pt>
                <c:pt idx="7">
                  <c:v>41639</c:v>
                </c:pt>
                <c:pt idx="8">
                  <c:v>41729</c:v>
                </c:pt>
              </c:numCache>
            </c:numRef>
          </c:cat>
          <c:val>
            <c:numRef>
              <c:f>'Graf II.8'!$L$5:$T$5</c:f>
              <c:numCache>
                <c:formatCode>General</c:formatCode>
                <c:ptCount val="9"/>
                <c:pt idx="0">
                  <c:v>2</c:v>
                </c:pt>
                <c:pt idx="1">
                  <c:v>-25</c:v>
                </c:pt>
                <c:pt idx="2">
                  <c:v>8</c:v>
                </c:pt>
                <c:pt idx="3">
                  <c:v>-28</c:v>
                </c:pt>
                <c:pt idx="4">
                  <c:v>-6</c:v>
                </c:pt>
                <c:pt idx="5">
                  <c:v>4</c:v>
                </c:pt>
                <c:pt idx="6">
                  <c:v>-4</c:v>
                </c:pt>
                <c:pt idx="7">
                  <c:v>0</c:v>
                </c:pt>
                <c:pt idx="8">
                  <c:v>-4</c:v>
                </c:pt>
              </c:numCache>
            </c:numRef>
          </c:val>
          <c:smooth val="0"/>
        </c:ser>
        <c:ser>
          <c:idx val="2"/>
          <c:order val="3"/>
          <c:tx>
            <c:strRef>
              <c:f>'Graf II.8'!$K$7</c:f>
              <c:strCache>
                <c:ptCount val="1"/>
                <c:pt idx="0">
                  <c:v>Živnostníci</c:v>
                </c:pt>
              </c:strCache>
            </c:strRef>
          </c:tx>
          <c:spPr>
            <a:ln w="25400">
              <a:solidFill>
                <a:srgbClr val="7030A0"/>
              </a:solidFill>
              <a:prstDash val="solid"/>
            </a:ln>
          </c:spPr>
          <c:marker>
            <c:symbol val="triangle"/>
            <c:size val="6"/>
            <c:spPr>
              <a:solidFill>
                <a:srgbClr val="7030A0"/>
              </a:solidFill>
              <a:ln>
                <a:solidFill>
                  <a:srgbClr val="7030A0"/>
                </a:solidFill>
                <a:prstDash val="solid"/>
              </a:ln>
            </c:spPr>
          </c:marker>
          <c:cat>
            <c:numRef>
              <c:f>'Graf II.8'!$L$4:$T$4</c:f>
              <c:numCache>
                <c:formatCode>m/d/yyyy</c:formatCode>
                <c:ptCount val="9"/>
                <c:pt idx="0">
                  <c:v>40999</c:v>
                </c:pt>
                <c:pt idx="1">
                  <c:v>41090</c:v>
                </c:pt>
                <c:pt idx="2">
                  <c:v>41182</c:v>
                </c:pt>
                <c:pt idx="3">
                  <c:v>41274</c:v>
                </c:pt>
                <c:pt idx="4">
                  <c:v>41364</c:v>
                </c:pt>
                <c:pt idx="5">
                  <c:v>41455</c:v>
                </c:pt>
                <c:pt idx="6">
                  <c:v>41547</c:v>
                </c:pt>
                <c:pt idx="7">
                  <c:v>41639</c:v>
                </c:pt>
                <c:pt idx="8">
                  <c:v>41729</c:v>
                </c:pt>
              </c:numCache>
            </c:numRef>
          </c:cat>
          <c:val>
            <c:numRef>
              <c:f>'Graf II.8'!$L$7:$T$7</c:f>
              <c:numCache>
                <c:formatCode>General</c:formatCode>
                <c:ptCount val="9"/>
                <c:pt idx="0">
                  <c:v>17</c:v>
                </c:pt>
                <c:pt idx="1">
                  <c:v>0</c:v>
                </c:pt>
                <c:pt idx="2">
                  <c:v>0</c:v>
                </c:pt>
                <c:pt idx="3">
                  <c:v>-23</c:v>
                </c:pt>
                <c:pt idx="4">
                  <c:v>0</c:v>
                </c:pt>
                <c:pt idx="5">
                  <c:v>16</c:v>
                </c:pt>
                <c:pt idx="6">
                  <c:v>0</c:v>
                </c:pt>
                <c:pt idx="7">
                  <c:v>0</c:v>
                </c:pt>
                <c:pt idx="8">
                  <c:v>14</c:v>
                </c:pt>
              </c:numCache>
            </c:numRef>
          </c:val>
          <c:smooth val="0"/>
        </c:ser>
        <c:dLbls>
          <c:showLegendKey val="0"/>
          <c:showVal val="0"/>
          <c:showCatName val="0"/>
          <c:showSerName val="0"/>
          <c:showPercent val="0"/>
          <c:showBubbleSize val="0"/>
        </c:dLbls>
        <c:marker val="1"/>
        <c:smooth val="0"/>
        <c:axId val="134873088"/>
        <c:axId val="134875008"/>
      </c:lineChart>
      <c:dateAx>
        <c:axId val="13487308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875008"/>
        <c:crosses val="autoZero"/>
        <c:auto val="1"/>
        <c:lblOffset val="100"/>
        <c:baseTimeUnit val="months"/>
        <c:majorUnit val="6"/>
        <c:majorTimeUnit val="months"/>
        <c:minorUnit val="1"/>
      </c:dateAx>
      <c:valAx>
        <c:axId val="134875008"/>
        <c:scaling>
          <c:orientation val="minMax"/>
          <c:max val="40"/>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873088"/>
        <c:crosses val="autoZero"/>
        <c:crossBetween val="midCat"/>
        <c:majorUnit val="10"/>
      </c:valAx>
      <c:spPr>
        <a:noFill/>
        <a:ln w="25400">
          <a:noFill/>
        </a:ln>
      </c:spPr>
    </c:plotArea>
    <c:legend>
      <c:legendPos val="r"/>
      <c:layout>
        <c:manualLayout>
          <c:xMode val="edge"/>
          <c:yMode val="edge"/>
          <c:x val="4.199485829554804E-2"/>
          <c:y val="0.86335534646033463"/>
          <c:w val="0.93530121155270751"/>
          <c:h val="0.12732938562904217"/>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88431164983094E-2"/>
          <c:y val="5.2795111114480896E-2"/>
          <c:w val="0.85674342609922993"/>
          <c:h val="0.72049798697409229"/>
        </c:manualLayout>
      </c:layout>
      <c:lineChart>
        <c:grouping val="standard"/>
        <c:varyColors val="0"/>
        <c:ser>
          <c:idx val="3"/>
          <c:order val="0"/>
          <c:tx>
            <c:strRef>
              <c:f>'Graf II.8'!$J$8</c:f>
              <c:strCache>
                <c:ptCount val="1"/>
                <c:pt idx="0">
                  <c:v>Non-financial corporations</c:v>
                </c:pt>
              </c:strCache>
            </c:strRef>
          </c:tx>
          <c:spPr>
            <a:ln w="25400">
              <a:solidFill>
                <a:schemeClr val="tx2"/>
              </a:solidFill>
              <a:prstDash val="solid"/>
            </a:ln>
          </c:spPr>
          <c:marker>
            <c:symbol val="diamond"/>
            <c:size val="5"/>
            <c:spPr>
              <a:solidFill>
                <a:srgbClr val="0070C0"/>
              </a:solidFill>
              <a:ln>
                <a:solidFill>
                  <a:srgbClr val="0070C0"/>
                </a:solidFill>
                <a:prstDash val="solid"/>
              </a:ln>
            </c:spPr>
          </c:marker>
          <c:cat>
            <c:numRef>
              <c:f>'Graf II.8'!$L$3:$T$3</c:f>
              <c:numCache>
                <c:formatCode>m/d/yyyy</c:formatCode>
                <c:ptCount val="9"/>
                <c:pt idx="0">
                  <c:v>40999</c:v>
                </c:pt>
                <c:pt idx="1">
                  <c:v>41090</c:v>
                </c:pt>
                <c:pt idx="2">
                  <c:v>41182</c:v>
                </c:pt>
                <c:pt idx="3">
                  <c:v>41274</c:v>
                </c:pt>
                <c:pt idx="4">
                  <c:v>41364</c:v>
                </c:pt>
                <c:pt idx="5">
                  <c:v>41455</c:v>
                </c:pt>
                <c:pt idx="6">
                  <c:v>41547</c:v>
                </c:pt>
                <c:pt idx="7">
                  <c:v>41639</c:v>
                </c:pt>
                <c:pt idx="8">
                  <c:v>41729</c:v>
                </c:pt>
              </c:numCache>
            </c:numRef>
          </c:cat>
          <c:val>
            <c:numRef>
              <c:f>'Graf II.8'!$L$8:$T$8</c:f>
              <c:numCache>
                <c:formatCode>General</c:formatCode>
                <c:ptCount val="9"/>
                <c:pt idx="0">
                  <c:v>19</c:v>
                </c:pt>
                <c:pt idx="1">
                  <c:v>14</c:v>
                </c:pt>
                <c:pt idx="2">
                  <c:v>20</c:v>
                </c:pt>
                <c:pt idx="3">
                  <c:v>37</c:v>
                </c:pt>
                <c:pt idx="4">
                  <c:v>0</c:v>
                </c:pt>
                <c:pt idx="5">
                  <c:v>17</c:v>
                </c:pt>
                <c:pt idx="6">
                  <c:v>0</c:v>
                </c:pt>
                <c:pt idx="7">
                  <c:v>-2</c:v>
                </c:pt>
                <c:pt idx="8">
                  <c:v>0</c:v>
                </c:pt>
              </c:numCache>
            </c:numRef>
          </c:val>
          <c:smooth val="0"/>
        </c:ser>
        <c:ser>
          <c:idx val="1"/>
          <c:order val="1"/>
          <c:tx>
            <c:strRef>
              <c:f>'Graf II.8'!$J$6</c:f>
              <c:strCache>
                <c:ptCount val="1"/>
                <c:pt idx="0">
                  <c:v>Consumer and other loans</c:v>
                </c:pt>
              </c:strCache>
            </c:strRef>
          </c:tx>
          <c:spPr>
            <a:ln w="25400">
              <a:solidFill>
                <a:srgbClr val="EB5D40"/>
              </a:solidFill>
              <a:prstDash val="solid"/>
            </a:ln>
          </c:spPr>
          <c:marker>
            <c:symbol val="square"/>
            <c:size val="7"/>
            <c:spPr>
              <a:solidFill>
                <a:srgbClr val="EB5D40"/>
              </a:solidFill>
              <a:ln>
                <a:solidFill>
                  <a:srgbClr val="EB5D40"/>
                </a:solidFill>
                <a:prstDash val="solid"/>
              </a:ln>
            </c:spPr>
          </c:marker>
          <c:cat>
            <c:numRef>
              <c:f>'Graf II.8'!$L$3:$T$3</c:f>
              <c:numCache>
                <c:formatCode>m/d/yyyy</c:formatCode>
                <c:ptCount val="9"/>
                <c:pt idx="0">
                  <c:v>40999</c:v>
                </c:pt>
                <c:pt idx="1">
                  <c:v>41090</c:v>
                </c:pt>
                <c:pt idx="2">
                  <c:v>41182</c:v>
                </c:pt>
                <c:pt idx="3">
                  <c:v>41274</c:v>
                </c:pt>
                <c:pt idx="4">
                  <c:v>41364</c:v>
                </c:pt>
                <c:pt idx="5">
                  <c:v>41455</c:v>
                </c:pt>
                <c:pt idx="6">
                  <c:v>41547</c:v>
                </c:pt>
                <c:pt idx="7">
                  <c:v>41639</c:v>
                </c:pt>
                <c:pt idx="8">
                  <c:v>41729</c:v>
                </c:pt>
              </c:numCache>
            </c:numRef>
          </c:cat>
          <c:val>
            <c:numRef>
              <c:f>'Graf II.8'!$L$6:$T$6</c:f>
              <c:numCache>
                <c:formatCode>General</c:formatCode>
                <c:ptCount val="9"/>
                <c:pt idx="0">
                  <c:v>7</c:v>
                </c:pt>
                <c:pt idx="1">
                  <c:v>10</c:v>
                </c:pt>
                <c:pt idx="2">
                  <c:v>0</c:v>
                </c:pt>
                <c:pt idx="3">
                  <c:v>0</c:v>
                </c:pt>
                <c:pt idx="4">
                  <c:v>-1</c:v>
                </c:pt>
                <c:pt idx="5">
                  <c:v>26</c:v>
                </c:pt>
                <c:pt idx="6">
                  <c:v>0</c:v>
                </c:pt>
                <c:pt idx="7">
                  <c:v>0</c:v>
                </c:pt>
                <c:pt idx="8">
                  <c:v>-18</c:v>
                </c:pt>
              </c:numCache>
            </c:numRef>
          </c:val>
          <c:smooth val="0"/>
        </c:ser>
        <c:ser>
          <c:idx val="0"/>
          <c:order val="2"/>
          <c:tx>
            <c:strRef>
              <c:f>'Graf II.8'!$J$5</c:f>
              <c:strCache>
                <c:ptCount val="1"/>
                <c:pt idx="0">
                  <c:v>Housing loans</c:v>
                </c:pt>
              </c:strCache>
            </c:strRef>
          </c:tx>
          <c:spPr>
            <a:ln w="25400">
              <a:solidFill>
                <a:srgbClr val="00B050"/>
              </a:solidFill>
              <a:prstDash val="solid"/>
            </a:ln>
          </c:spPr>
          <c:marker>
            <c:symbol val="diamond"/>
            <c:size val="7"/>
            <c:spPr>
              <a:solidFill>
                <a:srgbClr val="00B050"/>
              </a:solidFill>
              <a:ln>
                <a:solidFill>
                  <a:srgbClr val="4085C6"/>
                </a:solidFill>
                <a:prstDash val="solid"/>
              </a:ln>
            </c:spPr>
          </c:marker>
          <c:cat>
            <c:numRef>
              <c:f>'Graf II.8'!$L$3:$T$3</c:f>
              <c:numCache>
                <c:formatCode>m/d/yyyy</c:formatCode>
                <c:ptCount val="9"/>
                <c:pt idx="0">
                  <c:v>40999</c:v>
                </c:pt>
                <c:pt idx="1">
                  <c:v>41090</c:v>
                </c:pt>
                <c:pt idx="2">
                  <c:v>41182</c:v>
                </c:pt>
                <c:pt idx="3">
                  <c:v>41274</c:v>
                </c:pt>
                <c:pt idx="4">
                  <c:v>41364</c:v>
                </c:pt>
                <c:pt idx="5">
                  <c:v>41455</c:v>
                </c:pt>
                <c:pt idx="6">
                  <c:v>41547</c:v>
                </c:pt>
                <c:pt idx="7">
                  <c:v>41639</c:v>
                </c:pt>
                <c:pt idx="8">
                  <c:v>41729</c:v>
                </c:pt>
              </c:numCache>
            </c:numRef>
          </c:cat>
          <c:val>
            <c:numRef>
              <c:f>'Graf II.8'!$L$5:$T$5</c:f>
              <c:numCache>
                <c:formatCode>General</c:formatCode>
                <c:ptCount val="9"/>
                <c:pt idx="0">
                  <c:v>2</c:v>
                </c:pt>
                <c:pt idx="1">
                  <c:v>-25</c:v>
                </c:pt>
                <c:pt idx="2">
                  <c:v>8</c:v>
                </c:pt>
                <c:pt idx="3">
                  <c:v>-28</c:v>
                </c:pt>
                <c:pt idx="4">
                  <c:v>-6</c:v>
                </c:pt>
                <c:pt idx="5">
                  <c:v>4</c:v>
                </c:pt>
                <c:pt idx="6">
                  <c:v>-4</c:v>
                </c:pt>
                <c:pt idx="7">
                  <c:v>0</c:v>
                </c:pt>
                <c:pt idx="8">
                  <c:v>-4</c:v>
                </c:pt>
              </c:numCache>
            </c:numRef>
          </c:val>
          <c:smooth val="0"/>
        </c:ser>
        <c:ser>
          <c:idx val="2"/>
          <c:order val="3"/>
          <c:tx>
            <c:strRef>
              <c:f>'Graf II.8'!$J$7</c:f>
              <c:strCache>
                <c:ptCount val="1"/>
                <c:pt idx="0">
                  <c:v>Sole proprietors</c:v>
                </c:pt>
              </c:strCache>
            </c:strRef>
          </c:tx>
          <c:spPr>
            <a:ln w="25400">
              <a:solidFill>
                <a:srgbClr val="7030A0"/>
              </a:solidFill>
              <a:prstDash val="solid"/>
            </a:ln>
          </c:spPr>
          <c:marker>
            <c:symbol val="triangle"/>
            <c:size val="7"/>
            <c:spPr>
              <a:solidFill>
                <a:srgbClr val="7030A0"/>
              </a:solidFill>
              <a:ln>
                <a:solidFill>
                  <a:srgbClr val="7030A0"/>
                </a:solidFill>
                <a:prstDash val="solid"/>
              </a:ln>
            </c:spPr>
          </c:marker>
          <c:cat>
            <c:numRef>
              <c:f>'Graf II.8'!$L$3:$T$3</c:f>
              <c:numCache>
                <c:formatCode>m/d/yyyy</c:formatCode>
                <c:ptCount val="9"/>
                <c:pt idx="0">
                  <c:v>40999</c:v>
                </c:pt>
                <c:pt idx="1">
                  <c:v>41090</c:v>
                </c:pt>
                <c:pt idx="2">
                  <c:v>41182</c:v>
                </c:pt>
                <c:pt idx="3">
                  <c:v>41274</c:v>
                </c:pt>
                <c:pt idx="4">
                  <c:v>41364</c:v>
                </c:pt>
                <c:pt idx="5">
                  <c:v>41455</c:v>
                </c:pt>
                <c:pt idx="6">
                  <c:v>41547</c:v>
                </c:pt>
                <c:pt idx="7">
                  <c:v>41639</c:v>
                </c:pt>
                <c:pt idx="8">
                  <c:v>41729</c:v>
                </c:pt>
              </c:numCache>
            </c:numRef>
          </c:cat>
          <c:val>
            <c:numRef>
              <c:f>'Graf II.8'!$L$7:$T$7</c:f>
              <c:numCache>
                <c:formatCode>General</c:formatCode>
                <c:ptCount val="9"/>
                <c:pt idx="0">
                  <c:v>17</c:v>
                </c:pt>
                <c:pt idx="1">
                  <c:v>0</c:v>
                </c:pt>
                <c:pt idx="2">
                  <c:v>0</c:v>
                </c:pt>
                <c:pt idx="3">
                  <c:v>-23</c:v>
                </c:pt>
                <c:pt idx="4">
                  <c:v>0</c:v>
                </c:pt>
                <c:pt idx="5">
                  <c:v>16</c:v>
                </c:pt>
                <c:pt idx="6">
                  <c:v>0</c:v>
                </c:pt>
                <c:pt idx="7">
                  <c:v>0</c:v>
                </c:pt>
                <c:pt idx="8">
                  <c:v>14</c:v>
                </c:pt>
              </c:numCache>
            </c:numRef>
          </c:val>
          <c:smooth val="0"/>
        </c:ser>
        <c:dLbls>
          <c:showLegendKey val="0"/>
          <c:showVal val="0"/>
          <c:showCatName val="0"/>
          <c:showSerName val="0"/>
          <c:showPercent val="0"/>
          <c:showBubbleSize val="0"/>
        </c:dLbls>
        <c:marker val="1"/>
        <c:smooth val="0"/>
        <c:axId val="134913408"/>
        <c:axId val="134915584"/>
      </c:lineChart>
      <c:dateAx>
        <c:axId val="13491340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915584"/>
        <c:crosses val="autoZero"/>
        <c:auto val="1"/>
        <c:lblOffset val="100"/>
        <c:baseTimeUnit val="months"/>
        <c:majorUnit val="6"/>
        <c:majorTimeUnit val="months"/>
        <c:minorUnit val="1"/>
      </c:dateAx>
      <c:valAx>
        <c:axId val="134915584"/>
        <c:scaling>
          <c:orientation val="minMax"/>
          <c:max val="40"/>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913408"/>
        <c:crosses val="autoZero"/>
        <c:crossBetween val="between"/>
        <c:majorUnit val="10"/>
      </c:valAx>
      <c:spPr>
        <a:noFill/>
        <a:ln w="25400">
          <a:noFill/>
        </a:ln>
      </c:spPr>
    </c:plotArea>
    <c:legend>
      <c:legendPos val="r"/>
      <c:layout>
        <c:manualLayout>
          <c:xMode val="edge"/>
          <c:yMode val="edge"/>
          <c:x val="1.5748071860830517E-2"/>
          <c:y val="0.86335534646033463"/>
          <c:w val="0.97375577672802027"/>
          <c:h val="0.12732938562904217"/>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'Graf II.9'!#REF!</c:v>
          </c:tx>
          <c:spPr>
            <a:solidFill>
              <a:srgbClr val="EB5D40"/>
            </a:solidFill>
            <a:ln w="12700">
              <a:solidFill>
                <a:srgbClr val="000000"/>
              </a:solidFill>
              <a:prstDash val="solid"/>
            </a:ln>
          </c:spPr>
          <c:invertIfNegative val="0"/>
          <c:cat>
            <c:numRef>
              <c:f>'Graf II.9'!#REF!</c:f>
              <c:numCache>
                <c:formatCode>General</c:formatCode>
                <c:ptCount val="1"/>
                <c:pt idx="0">
                  <c:v>1</c:v>
                </c:pt>
              </c:numCache>
            </c:numRef>
          </c:cat>
          <c:val>
            <c:numRef>
              <c:f>'Graf II.9'!#REF!</c:f>
              <c:numCache>
                <c:formatCode>General</c:formatCode>
                <c:ptCount val="1"/>
                <c:pt idx="0">
                  <c:v>1</c:v>
                </c:pt>
              </c:numCache>
            </c:numRef>
          </c:val>
        </c:ser>
        <c:ser>
          <c:idx val="1"/>
          <c:order val="1"/>
          <c:tx>
            <c:v>'Graf II.9'!#REF!</c:v>
          </c:tx>
          <c:spPr>
            <a:solidFill>
              <a:srgbClr val="000000"/>
            </a:solidFill>
            <a:ln w="12700">
              <a:solidFill>
                <a:srgbClr val="000000"/>
              </a:solidFill>
              <a:prstDash val="solid"/>
            </a:ln>
          </c:spPr>
          <c:invertIfNegative val="0"/>
          <c:cat>
            <c:numRef>
              <c:f>'Graf II.9'!#REF!</c:f>
              <c:numCache>
                <c:formatCode>General</c:formatCode>
                <c:ptCount val="1"/>
                <c:pt idx="0">
                  <c:v>1</c:v>
                </c:pt>
              </c:numCache>
            </c:numRef>
          </c:cat>
          <c:val>
            <c:numRef>
              <c:f>'Graf II.9'!#REF!</c:f>
              <c:numCache>
                <c:formatCode>General</c:formatCode>
                <c:ptCount val="1"/>
                <c:pt idx="0">
                  <c:v>1</c:v>
                </c:pt>
              </c:numCache>
            </c:numRef>
          </c:val>
        </c:ser>
        <c:dLbls>
          <c:showLegendKey val="0"/>
          <c:showVal val="0"/>
          <c:showCatName val="0"/>
          <c:showSerName val="0"/>
          <c:showPercent val="0"/>
          <c:showBubbleSize val="0"/>
        </c:dLbls>
        <c:gapWidth val="150"/>
        <c:axId val="135068288"/>
        <c:axId val="135078272"/>
      </c:barChart>
      <c:catAx>
        <c:axId val="135068288"/>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078272"/>
        <c:crosses val="autoZero"/>
        <c:auto val="1"/>
        <c:lblAlgn val="ctr"/>
        <c:lblOffset val="100"/>
        <c:tickLblSkip val="1"/>
        <c:tickMarkSkip val="1"/>
        <c:noMultiLvlLbl val="0"/>
      </c:catAx>
      <c:valAx>
        <c:axId val="135078272"/>
        <c:scaling>
          <c:orientation val="minMax"/>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068288"/>
        <c:crosses val="autoZero"/>
        <c:crossBetween val="between"/>
      </c:valAx>
      <c:spPr>
        <a:solidFill>
          <a:srgbClr val="FFFFFF"/>
        </a:solidFill>
        <a:ln w="25400">
          <a:noFill/>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'Graf II.9'!#REF!</c:v>
          </c:tx>
          <c:spPr>
            <a:ln w="12700">
              <a:solidFill>
                <a:srgbClr val="000080"/>
              </a:solidFill>
              <a:prstDash val="solid"/>
            </a:ln>
          </c:spPr>
          <c:marker>
            <c:symbol val="diamond"/>
            <c:size val="5"/>
            <c:spPr>
              <a:solidFill>
                <a:srgbClr val="000080"/>
              </a:solidFill>
              <a:ln>
                <a:solidFill>
                  <a:srgbClr val="000080"/>
                </a:solidFill>
                <a:prstDash val="solid"/>
              </a:ln>
            </c:spPr>
          </c:marker>
          <c:cat>
            <c:numRef>
              <c:f>'Graf II.9'!#REF!</c:f>
              <c:numCache>
                <c:formatCode>General</c:formatCode>
                <c:ptCount val="1"/>
                <c:pt idx="0">
                  <c:v>1</c:v>
                </c:pt>
              </c:numCache>
            </c:numRef>
          </c:cat>
          <c:val>
            <c:numRef>
              <c:f>'Graf II.9'!#REF!</c:f>
              <c:numCache>
                <c:formatCode>General</c:formatCode>
                <c:ptCount val="1"/>
                <c:pt idx="0">
                  <c:v>1</c:v>
                </c:pt>
              </c:numCache>
            </c:numRef>
          </c:val>
          <c:smooth val="0"/>
        </c:ser>
        <c:dLbls>
          <c:showLegendKey val="0"/>
          <c:showVal val="0"/>
          <c:showCatName val="0"/>
          <c:showSerName val="0"/>
          <c:showPercent val="0"/>
          <c:showBubbleSize val="0"/>
        </c:dLbls>
        <c:marker val="1"/>
        <c:smooth val="0"/>
        <c:axId val="135112192"/>
        <c:axId val="135114112"/>
      </c:lineChart>
      <c:lineChart>
        <c:grouping val="standard"/>
        <c:varyColors val="0"/>
        <c:ser>
          <c:idx val="1"/>
          <c:order val="1"/>
          <c:tx>
            <c:v>'Graf II.9'!#REF!</c:v>
          </c:tx>
          <c:spPr>
            <a:ln w="12700">
              <a:solidFill>
                <a:srgbClr val="FF00FF"/>
              </a:solidFill>
              <a:prstDash val="solid"/>
            </a:ln>
          </c:spPr>
          <c:marker>
            <c:symbol val="square"/>
            <c:size val="5"/>
            <c:spPr>
              <a:solidFill>
                <a:srgbClr val="FF00FF"/>
              </a:solidFill>
              <a:ln>
                <a:solidFill>
                  <a:srgbClr val="FF00FF"/>
                </a:solidFill>
                <a:prstDash val="solid"/>
              </a:ln>
            </c:spPr>
          </c:marker>
          <c:cat>
            <c:numRef>
              <c:f>'Graf II.9'!#REF!</c:f>
              <c:numCache>
                <c:formatCode>General</c:formatCode>
                <c:ptCount val="1"/>
                <c:pt idx="0">
                  <c:v>1</c:v>
                </c:pt>
              </c:numCache>
            </c:numRef>
          </c:cat>
          <c:val>
            <c:numRef>
              <c:f>'Graf II.9'!#REF!</c:f>
              <c:numCache>
                <c:formatCode>General</c:formatCode>
                <c:ptCount val="1"/>
                <c:pt idx="0">
                  <c:v>1</c:v>
                </c:pt>
              </c:numCache>
            </c:numRef>
          </c:val>
          <c:smooth val="0"/>
        </c:ser>
        <c:dLbls>
          <c:showLegendKey val="0"/>
          <c:showVal val="0"/>
          <c:showCatName val="0"/>
          <c:showSerName val="0"/>
          <c:showPercent val="0"/>
          <c:showBubbleSize val="0"/>
        </c:dLbls>
        <c:marker val="1"/>
        <c:smooth val="0"/>
        <c:axId val="135120000"/>
        <c:axId val="135121536"/>
      </c:lineChart>
      <c:catAx>
        <c:axId val="135112192"/>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114112"/>
        <c:crosses val="autoZero"/>
        <c:auto val="1"/>
        <c:lblAlgn val="ctr"/>
        <c:lblOffset val="100"/>
        <c:tickLblSkip val="1"/>
        <c:tickMarkSkip val="1"/>
        <c:noMultiLvlLbl val="0"/>
      </c:catAx>
      <c:valAx>
        <c:axId val="135114112"/>
        <c:scaling>
          <c:orientation val="minMax"/>
          <c:min val="50"/>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112192"/>
        <c:crosses val="autoZero"/>
        <c:crossBetween val="between"/>
      </c:valAx>
      <c:catAx>
        <c:axId val="135120000"/>
        <c:scaling>
          <c:orientation val="minMax"/>
        </c:scaling>
        <c:delete val="1"/>
        <c:axPos val="b"/>
        <c:numFmt formatCode="General" sourceLinked="1"/>
        <c:majorTickMark val="out"/>
        <c:minorTickMark val="none"/>
        <c:tickLblPos val="nextTo"/>
        <c:crossAx val="135121536"/>
        <c:crosses val="autoZero"/>
        <c:auto val="1"/>
        <c:lblAlgn val="ctr"/>
        <c:lblOffset val="100"/>
        <c:noMultiLvlLbl val="0"/>
      </c:catAx>
      <c:valAx>
        <c:axId val="135121536"/>
        <c:scaling>
          <c:orientation val="minMax"/>
          <c:min val="10"/>
        </c:scaling>
        <c:delete val="0"/>
        <c:axPos val="r"/>
        <c:numFmt formatCode="General" sourceLinked="1"/>
        <c:majorTickMark val="cross"/>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120000"/>
        <c:crosses val="max"/>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'Graf II.9'!#REF!</c:v>
          </c:tx>
          <c:spPr>
            <a:ln w="25400">
              <a:solidFill>
                <a:srgbClr val="000080"/>
              </a:solidFill>
              <a:prstDash val="solid"/>
            </a:ln>
          </c:spPr>
          <c:marker>
            <c:symbol val="none"/>
          </c:marker>
          <c:cat>
            <c:numRef>
              <c:f>'Graf II.9'!#REF!</c:f>
              <c:numCache>
                <c:formatCode>General</c:formatCode>
                <c:ptCount val="1"/>
                <c:pt idx="0">
                  <c:v>1</c:v>
                </c:pt>
              </c:numCache>
            </c:numRef>
          </c:cat>
          <c:val>
            <c:numRef>
              <c:f>'Graf II.9'!#REF!</c:f>
              <c:numCache>
                <c:formatCode>General</c:formatCode>
                <c:ptCount val="1"/>
                <c:pt idx="0">
                  <c:v>1</c:v>
                </c:pt>
              </c:numCache>
            </c:numRef>
          </c:val>
          <c:smooth val="0"/>
        </c:ser>
        <c:ser>
          <c:idx val="1"/>
          <c:order val="1"/>
          <c:tx>
            <c:v>'Graf II.9'!#REF!</c:v>
          </c:tx>
          <c:spPr>
            <a:ln w="25400">
              <a:solidFill>
                <a:srgbClr val="EB5D40"/>
              </a:solidFill>
              <a:prstDash val="solid"/>
            </a:ln>
          </c:spPr>
          <c:marker>
            <c:symbol val="none"/>
          </c:marker>
          <c:cat>
            <c:numRef>
              <c:f>'Graf II.9'!#REF!</c:f>
              <c:numCache>
                <c:formatCode>General</c:formatCode>
                <c:ptCount val="1"/>
                <c:pt idx="0">
                  <c:v>1</c:v>
                </c:pt>
              </c:numCache>
            </c:numRef>
          </c:cat>
          <c:val>
            <c:numRef>
              <c:f>'Graf II.9'!#REF!</c:f>
              <c:numCache>
                <c:formatCode>General</c:formatCode>
                <c:ptCount val="1"/>
                <c:pt idx="0">
                  <c:v>1</c:v>
                </c:pt>
              </c:numCache>
            </c:numRef>
          </c:val>
          <c:smooth val="0"/>
        </c:ser>
        <c:dLbls>
          <c:showLegendKey val="0"/>
          <c:showVal val="0"/>
          <c:showCatName val="0"/>
          <c:showSerName val="0"/>
          <c:showPercent val="0"/>
          <c:showBubbleSize val="0"/>
        </c:dLbls>
        <c:marker val="1"/>
        <c:smooth val="0"/>
        <c:axId val="135134208"/>
        <c:axId val="135160576"/>
      </c:lineChart>
      <c:catAx>
        <c:axId val="135134208"/>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160576"/>
        <c:crosses val="autoZero"/>
        <c:auto val="1"/>
        <c:lblAlgn val="ctr"/>
        <c:lblOffset val="100"/>
        <c:tickLblSkip val="1"/>
        <c:tickMarkSkip val="1"/>
        <c:noMultiLvlLbl val="0"/>
      </c:catAx>
      <c:valAx>
        <c:axId val="135160576"/>
        <c:scaling>
          <c:orientation val="minMax"/>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134208"/>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'Graf II.9'!#REF!</c:v>
          </c:tx>
          <c:spPr>
            <a:ln w="25400">
              <a:solidFill>
                <a:srgbClr val="000080"/>
              </a:solidFill>
              <a:prstDash val="solid"/>
            </a:ln>
          </c:spPr>
          <c:marker>
            <c:symbol val="none"/>
          </c:marker>
          <c:cat>
            <c:numRef>
              <c:f>'Graf II.9'!#REF!</c:f>
              <c:numCache>
                <c:formatCode>General</c:formatCode>
                <c:ptCount val="1"/>
                <c:pt idx="0">
                  <c:v>1</c:v>
                </c:pt>
              </c:numCache>
            </c:numRef>
          </c:cat>
          <c:val>
            <c:numRef>
              <c:f>'Graf II.9'!#REF!</c:f>
              <c:numCache>
                <c:formatCode>General</c:formatCode>
                <c:ptCount val="1"/>
                <c:pt idx="0">
                  <c:v>1</c:v>
                </c:pt>
              </c:numCache>
            </c:numRef>
          </c:val>
          <c:smooth val="0"/>
        </c:ser>
        <c:ser>
          <c:idx val="1"/>
          <c:order val="1"/>
          <c:tx>
            <c:v>'Graf II.9'!#REF!</c:v>
          </c:tx>
          <c:spPr>
            <a:ln w="25400">
              <a:solidFill>
                <a:srgbClr val="339966"/>
              </a:solidFill>
              <a:prstDash val="solid"/>
            </a:ln>
          </c:spPr>
          <c:marker>
            <c:symbol val="none"/>
          </c:marker>
          <c:cat>
            <c:numRef>
              <c:f>'Graf II.9'!#REF!</c:f>
              <c:numCache>
                <c:formatCode>General</c:formatCode>
                <c:ptCount val="1"/>
                <c:pt idx="0">
                  <c:v>1</c:v>
                </c:pt>
              </c:numCache>
            </c:numRef>
          </c:cat>
          <c:val>
            <c:numRef>
              <c:f>'Graf II.9'!#REF!</c:f>
              <c:numCache>
                <c:formatCode>General</c:formatCode>
                <c:ptCount val="1"/>
                <c:pt idx="0">
                  <c:v>1</c:v>
                </c:pt>
              </c:numCache>
            </c:numRef>
          </c:val>
          <c:smooth val="0"/>
        </c:ser>
        <c:ser>
          <c:idx val="2"/>
          <c:order val="2"/>
          <c:tx>
            <c:v>'Graf II.9'!#REF!</c:v>
          </c:tx>
          <c:spPr>
            <a:ln w="25400">
              <a:solidFill>
                <a:srgbClr val="EB5D40"/>
              </a:solidFill>
              <a:prstDash val="solid"/>
            </a:ln>
          </c:spPr>
          <c:marker>
            <c:symbol val="none"/>
          </c:marker>
          <c:cat>
            <c:numRef>
              <c:f>'Graf II.9'!#REF!</c:f>
              <c:numCache>
                <c:formatCode>General</c:formatCode>
                <c:ptCount val="1"/>
                <c:pt idx="0">
                  <c:v>1</c:v>
                </c:pt>
              </c:numCache>
            </c:numRef>
          </c:cat>
          <c:val>
            <c:numRef>
              <c:f>'Graf II.9'!#REF!</c:f>
              <c:numCache>
                <c:formatCode>General</c:formatCode>
                <c:ptCount val="1"/>
                <c:pt idx="0">
                  <c:v>1</c:v>
                </c:pt>
              </c:numCache>
            </c:numRef>
          </c:val>
          <c:smooth val="0"/>
        </c:ser>
        <c:dLbls>
          <c:showLegendKey val="0"/>
          <c:showVal val="0"/>
          <c:showCatName val="0"/>
          <c:showSerName val="0"/>
          <c:showPercent val="0"/>
          <c:showBubbleSize val="0"/>
        </c:dLbls>
        <c:marker val="1"/>
        <c:smooth val="0"/>
        <c:axId val="135186304"/>
        <c:axId val="135187840"/>
      </c:lineChart>
      <c:catAx>
        <c:axId val="13518630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low"/>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5187840"/>
        <c:crosses val="autoZero"/>
        <c:auto val="1"/>
        <c:lblAlgn val="ctr"/>
        <c:lblOffset val="100"/>
        <c:tickLblSkip val="4"/>
        <c:tickMarkSkip val="12"/>
        <c:noMultiLvlLbl val="0"/>
      </c:catAx>
      <c:valAx>
        <c:axId val="135187840"/>
        <c:scaling>
          <c:orientation val="minMax"/>
          <c:max val="10"/>
          <c:min val="-5"/>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186304"/>
        <c:crosses val="autoZero"/>
        <c:crossBetween val="between"/>
        <c:majorUnit val="5"/>
      </c:valAx>
      <c:spPr>
        <a:solidFill>
          <a:srgbClr val="FFFFFF"/>
        </a:solidFill>
        <a:ln w="25400">
          <a:noFill/>
        </a:ln>
      </c:spPr>
    </c:plotArea>
    <c:legend>
      <c:legendPos val="r"/>
      <c:overlay val="0"/>
      <c:spPr>
        <a:noFill/>
        <a:ln w="25400">
          <a:noFill/>
        </a:ln>
      </c:spPr>
      <c:txPr>
        <a:bodyPr/>
        <a:lstStyle/>
        <a:p>
          <a:pPr>
            <a:defRPr sz="6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'Graf II.9'!#REF!</c:v>
          </c:tx>
          <c:spPr>
            <a:ln w="12700">
              <a:solidFill>
                <a:srgbClr val="FF00FF"/>
              </a:solidFill>
              <a:prstDash val="solid"/>
            </a:ln>
          </c:spPr>
          <c:marker>
            <c:symbol val="square"/>
            <c:size val="5"/>
            <c:spPr>
              <a:solidFill>
                <a:srgbClr val="FF00FF"/>
              </a:solidFill>
              <a:ln>
                <a:solidFill>
                  <a:srgbClr val="FF00FF"/>
                </a:solidFill>
                <a:prstDash val="solid"/>
              </a:ln>
            </c:spPr>
          </c:marker>
          <c:cat>
            <c:numRef>
              <c:f>'Graf II.9'!#REF!</c:f>
              <c:numCache>
                <c:formatCode>General</c:formatCode>
                <c:ptCount val="1"/>
                <c:pt idx="0">
                  <c:v>1</c:v>
                </c:pt>
              </c:numCache>
            </c:numRef>
          </c:cat>
          <c:val>
            <c:numRef>
              <c:f>'Graf II.9'!#REF!</c:f>
              <c:numCache>
                <c:formatCode>General</c:formatCode>
                <c:ptCount val="1"/>
                <c:pt idx="0">
                  <c:v>1</c:v>
                </c:pt>
              </c:numCache>
            </c:numRef>
          </c:val>
          <c:smooth val="0"/>
        </c:ser>
        <c:ser>
          <c:idx val="2"/>
          <c:order val="1"/>
          <c:tx>
            <c:v>'Graf II.9'!#REF!</c:v>
          </c:tx>
          <c:spPr>
            <a:ln w="12700">
              <a:solidFill>
                <a:srgbClr val="FFFF00"/>
              </a:solidFill>
              <a:prstDash val="solid"/>
            </a:ln>
          </c:spPr>
          <c:marker>
            <c:symbol val="triangle"/>
            <c:size val="5"/>
            <c:spPr>
              <a:solidFill>
                <a:srgbClr val="FFFF00"/>
              </a:solidFill>
              <a:ln>
                <a:solidFill>
                  <a:srgbClr val="FFFF00"/>
                </a:solidFill>
                <a:prstDash val="solid"/>
              </a:ln>
            </c:spPr>
          </c:marker>
          <c:cat>
            <c:numRef>
              <c:f>'Graf II.9'!#REF!</c:f>
              <c:numCache>
                <c:formatCode>General</c:formatCode>
                <c:ptCount val="1"/>
                <c:pt idx="0">
                  <c:v>1</c:v>
                </c:pt>
              </c:numCache>
            </c:numRef>
          </c:cat>
          <c:val>
            <c:numRef>
              <c:f>'Graf II.9'!#REF!</c:f>
              <c:numCache>
                <c:formatCode>General</c:formatCode>
                <c:ptCount val="1"/>
                <c:pt idx="0">
                  <c:v>1</c:v>
                </c:pt>
              </c:numCache>
            </c:numRef>
          </c:val>
          <c:smooth val="0"/>
        </c:ser>
        <c:ser>
          <c:idx val="3"/>
          <c:order val="2"/>
          <c:tx>
            <c:v>'Graf II.9'!#REF!</c:v>
          </c:tx>
          <c:spPr>
            <a:ln w="25400">
              <a:solidFill>
                <a:srgbClr val="00FFFF"/>
              </a:solidFill>
              <a:prstDash val="solid"/>
            </a:ln>
          </c:spPr>
          <c:marker>
            <c:symbol val="x"/>
            <c:size val="7"/>
            <c:spPr>
              <a:noFill/>
              <a:ln>
                <a:solidFill>
                  <a:srgbClr val="00FFFF"/>
                </a:solidFill>
                <a:prstDash val="solid"/>
              </a:ln>
            </c:spPr>
          </c:marker>
          <c:cat>
            <c:numRef>
              <c:f>'Graf II.9'!#REF!</c:f>
              <c:numCache>
                <c:formatCode>General</c:formatCode>
                <c:ptCount val="1"/>
                <c:pt idx="0">
                  <c:v>1</c:v>
                </c:pt>
              </c:numCache>
            </c:numRef>
          </c:cat>
          <c:val>
            <c:numRef>
              <c:f>'Graf II.9'!#REF!</c:f>
              <c:numCache>
                <c:formatCode>General</c:formatCode>
                <c:ptCount val="1"/>
                <c:pt idx="0">
                  <c:v>1</c:v>
                </c:pt>
              </c:numCache>
            </c:numRef>
          </c:val>
          <c:smooth val="0"/>
        </c:ser>
        <c:ser>
          <c:idx val="4"/>
          <c:order val="3"/>
          <c:tx>
            <c:v>'Graf II.9'!#REF!</c:v>
          </c:tx>
          <c:spPr>
            <a:ln w="12700">
              <a:solidFill>
                <a:srgbClr val="6C2379"/>
              </a:solidFill>
              <a:prstDash val="solid"/>
            </a:ln>
          </c:spPr>
          <c:marker>
            <c:symbol val="star"/>
            <c:size val="5"/>
            <c:spPr>
              <a:noFill/>
              <a:ln>
                <a:solidFill>
                  <a:srgbClr val="6C2379"/>
                </a:solidFill>
                <a:prstDash val="solid"/>
              </a:ln>
            </c:spPr>
          </c:marker>
          <c:cat>
            <c:numRef>
              <c:f>'Graf II.9'!#REF!</c:f>
              <c:numCache>
                <c:formatCode>General</c:formatCode>
                <c:ptCount val="1"/>
                <c:pt idx="0">
                  <c:v>1</c:v>
                </c:pt>
              </c:numCache>
            </c:numRef>
          </c:cat>
          <c:val>
            <c:numRef>
              <c:f>'Graf II.9'!#REF!</c:f>
              <c:numCache>
                <c:formatCode>General</c:formatCode>
                <c:ptCount val="1"/>
                <c:pt idx="0">
                  <c:v>1</c:v>
                </c:pt>
              </c:numCache>
            </c:numRef>
          </c:val>
          <c:smooth val="0"/>
        </c:ser>
        <c:dLbls>
          <c:showLegendKey val="0"/>
          <c:showVal val="0"/>
          <c:showCatName val="0"/>
          <c:showSerName val="0"/>
          <c:showPercent val="0"/>
          <c:showBubbleSize val="0"/>
        </c:dLbls>
        <c:marker val="1"/>
        <c:smooth val="0"/>
        <c:axId val="135230592"/>
        <c:axId val="135232512"/>
      </c:lineChart>
      <c:catAx>
        <c:axId val="135230592"/>
        <c:scaling>
          <c:orientation val="minMax"/>
        </c:scaling>
        <c:delete val="0"/>
        <c:axPos val="b"/>
        <c:numFmt formatCode="General" sourceLinked="1"/>
        <c:majorTickMark val="in"/>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232512"/>
        <c:crosses val="autoZero"/>
        <c:auto val="1"/>
        <c:lblAlgn val="ctr"/>
        <c:lblOffset val="100"/>
        <c:tickLblSkip val="2"/>
        <c:tickMarkSkip val="1"/>
        <c:noMultiLvlLbl val="0"/>
      </c:catAx>
      <c:valAx>
        <c:axId val="135232512"/>
        <c:scaling>
          <c:orientation val="minMax"/>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230592"/>
        <c:crosses val="autoZero"/>
        <c:crossBetween val="between"/>
      </c:valAx>
      <c:spPr>
        <a:noFill/>
        <a:ln w="25400">
          <a:noFill/>
        </a:ln>
      </c:spPr>
    </c:plotArea>
    <c:legend>
      <c:legendPos val="r"/>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115680660680821E-2"/>
          <c:y val="5.2795111114480896E-2"/>
          <c:w val="0.9133881679281699"/>
          <c:h val="0.62111895428801056"/>
        </c:manualLayout>
      </c:layout>
      <c:barChart>
        <c:barDir val="col"/>
        <c:grouping val="clustered"/>
        <c:varyColors val="0"/>
        <c:ser>
          <c:idx val="0"/>
          <c:order val="0"/>
          <c:tx>
            <c:strRef>
              <c:f>'Graf II.9'!$K$5</c:f>
              <c:strCache>
                <c:ptCount val="1"/>
                <c:pt idx="0">
                  <c:v>2002–2008</c:v>
                </c:pt>
              </c:strCache>
            </c:strRef>
          </c:tx>
          <c:spPr>
            <a:solidFill>
              <a:srgbClr val="4085C6"/>
            </a:solidFill>
            <a:ln w="25400">
              <a:noFill/>
            </a:ln>
          </c:spPr>
          <c:invertIfNegative val="0"/>
          <c:cat>
            <c:strRef>
              <c:f>'Graf II.9'!$L$4:$O$4</c:f>
              <c:strCache>
                <c:ptCount val="4"/>
                <c:pt idx="0">
                  <c:v>HDP
(nominální)</c:v>
                </c:pt>
                <c:pt idx="1">
                  <c:v>HDD domácností (nominální)</c:v>
                </c:pt>
                <c:pt idx="2">
                  <c:v>HDP
(reálný)</c:v>
                </c:pt>
                <c:pt idx="3">
                  <c:v>HDD domácností (reálný)</c:v>
                </c:pt>
              </c:strCache>
            </c:strRef>
          </c:cat>
          <c:val>
            <c:numRef>
              <c:f>'Graf II.9'!$L$5:$O$5</c:f>
              <c:numCache>
                <c:formatCode>0.00</c:formatCode>
                <c:ptCount val="4"/>
                <c:pt idx="0">
                  <c:v>6.7056223967335757</c:v>
                </c:pt>
                <c:pt idx="1">
                  <c:v>5.6681891153819981</c:v>
                </c:pt>
                <c:pt idx="2">
                  <c:v>4.7588393963142641</c:v>
                </c:pt>
                <c:pt idx="3">
                  <c:v>3.5524323411075578</c:v>
                </c:pt>
              </c:numCache>
            </c:numRef>
          </c:val>
        </c:ser>
        <c:ser>
          <c:idx val="1"/>
          <c:order val="1"/>
          <c:tx>
            <c:strRef>
              <c:f>'Graf II.9'!$K$6</c:f>
              <c:strCache>
                <c:ptCount val="1"/>
                <c:pt idx="0">
                  <c:v>2009–2013</c:v>
                </c:pt>
              </c:strCache>
            </c:strRef>
          </c:tx>
          <c:spPr>
            <a:solidFill>
              <a:srgbClr val="EB5D40"/>
            </a:solidFill>
            <a:ln w="25400">
              <a:noFill/>
            </a:ln>
          </c:spPr>
          <c:invertIfNegative val="0"/>
          <c:cat>
            <c:strRef>
              <c:f>'Graf II.9'!$L$4:$O$4</c:f>
              <c:strCache>
                <c:ptCount val="4"/>
                <c:pt idx="0">
                  <c:v>HDP
(nominální)</c:v>
                </c:pt>
                <c:pt idx="1">
                  <c:v>HDD domácností (nominální)</c:v>
                </c:pt>
                <c:pt idx="2">
                  <c:v>HDP
(reálný)</c:v>
                </c:pt>
                <c:pt idx="3">
                  <c:v>HDD domácností (reálný)</c:v>
                </c:pt>
              </c:strCache>
            </c:strRef>
          </c:cat>
          <c:val>
            <c:numRef>
              <c:f>'Graf II.9'!$L$6:$O$6</c:f>
              <c:numCache>
                <c:formatCode>0.00</c:formatCode>
                <c:ptCount val="4"/>
                <c:pt idx="0">
                  <c:v>0.2</c:v>
                </c:pt>
                <c:pt idx="1">
                  <c:v>0.69174250317592578</c:v>
                </c:pt>
                <c:pt idx="2">
                  <c:v>-0.4</c:v>
                </c:pt>
                <c:pt idx="3">
                  <c:v>-0.44067180486496083</c:v>
                </c:pt>
              </c:numCache>
            </c:numRef>
          </c:val>
        </c:ser>
        <c:ser>
          <c:idx val="2"/>
          <c:order val="2"/>
          <c:tx>
            <c:strRef>
              <c:f>'Graf II.9'!$K$7</c:f>
              <c:strCache>
                <c:ptCount val="1"/>
                <c:pt idx="0">
                  <c:v>2014–2015 Základní scénář</c:v>
                </c:pt>
              </c:strCache>
            </c:strRef>
          </c:tx>
          <c:spPr>
            <a:solidFill>
              <a:srgbClr val="13A538"/>
            </a:solidFill>
            <a:ln w="25400">
              <a:noFill/>
            </a:ln>
          </c:spPr>
          <c:invertIfNegative val="0"/>
          <c:cat>
            <c:strRef>
              <c:f>'Graf II.9'!$L$4:$O$4</c:f>
              <c:strCache>
                <c:ptCount val="4"/>
                <c:pt idx="0">
                  <c:v>HDP
(nominální)</c:v>
                </c:pt>
                <c:pt idx="1">
                  <c:v>HDD domácností (nominální)</c:v>
                </c:pt>
                <c:pt idx="2">
                  <c:v>HDP
(reálný)</c:v>
                </c:pt>
                <c:pt idx="3">
                  <c:v>HDD domácností (reálný)</c:v>
                </c:pt>
              </c:strCache>
            </c:strRef>
          </c:cat>
          <c:val>
            <c:numRef>
              <c:f>'Graf II.9'!$L$7:$O$7</c:f>
              <c:numCache>
                <c:formatCode>0.00</c:formatCode>
                <c:ptCount val="4"/>
                <c:pt idx="0">
                  <c:v>4.0999999999999996</c:v>
                </c:pt>
                <c:pt idx="1">
                  <c:v>3.7</c:v>
                </c:pt>
                <c:pt idx="2">
                  <c:v>2.9</c:v>
                </c:pt>
                <c:pt idx="3">
                  <c:v>2.2000000000000002</c:v>
                </c:pt>
              </c:numCache>
            </c:numRef>
          </c:val>
        </c:ser>
        <c:ser>
          <c:idx val="3"/>
          <c:order val="3"/>
          <c:tx>
            <c:strRef>
              <c:f>'Graf II.9'!$K$8</c:f>
              <c:strCache>
                <c:ptCount val="1"/>
                <c:pt idx="0">
                  <c:v>2014–2015 Evropa v deflaci</c:v>
                </c:pt>
              </c:strCache>
            </c:strRef>
          </c:tx>
          <c:spPr>
            <a:solidFill>
              <a:srgbClr val="6C2379"/>
            </a:solidFill>
            <a:ln w="25400">
              <a:noFill/>
            </a:ln>
          </c:spPr>
          <c:invertIfNegative val="0"/>
          <c:val>
            <c:numRef>
              <c:f>'Graf II.9'!$L$8:$O$8</c:f>
              <c:numCache>
                <c:formatCode>0.00</c:formatCode>
                <c:ptCount val="4"/>
                <c:pt idx="0">
                  <c:v>-2.8000000000000003</c:v>
                </c:pt>
                <c:pt idx="1">
                  <c:v>-2.7</c:v>
                </c:pt>
                <c:pt idx="2">
                  <c:v>-2.2000000000000002</c:v>
                </c:pt>
                <c:pt idx="3">
                  <c:v>-1.6</c:v>
                </c:pt>
              </c:numCache>
            </c:numRef>
          </c:val>
        </c:ser>
        <c:dLbls>
          <c:showLegendKey val="0"/>
          <c:showVal val="0"/>
          <c:showCatName val="0"/>
          <c:showSerName val="0"/>
          <c:showPercent val="0"/>
          <c:showBubbleSize val="0"/>
        </c:dLbls>
        <c:gapWidth val="150"/>
        <c:axId val="135668864"/>
        <c:axId val="135670400"/>
      </c:barChart>
      <c:catAx>
        <c:axId val="13566886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670400"/>
        <c:crosses val="autoZero"/>
        <c:auto val="1"/>
        <c:lblAlgn val="ctr"/>
        <c:lblOffset val="100"/>
        <c:tickLblSkip val="1"/>
        <c:tickMarkSkip val="1"/>
        <c:noMultiLvlLbl val="0"/>
      </c:catAx>
      <c:valAx>
        <c:axId val="135670400"/>
        <c:scaling>
          <c:orientation val="minMax"/>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668864"/>
        <c:crosses val="autoZero"/>
        <c:crossBetween val="between"/>
      </c:valAx>
      <c:spPr>
        <a:noFill/>
        <a:ln w="25400">
          <a:noFill/>
        </a:ln>
      </c:spPr>
    </c:plotArea>
    <c:legend>
      <c:legendPos val="r"/>
      <c:layout>
        <c:manualLayout>
          <c:xMode val="edge"/>
          <c:yMode val="edge"/>
          <c:x val="7.3491002017209081E-2"/>
          <c:y val="0.86024975168889461"/>
          <c:w val="0.88189202420650892"/>
          <c:h val="0.12732938562904217"/>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115680660680821E-2"/>
          <c:y val="5.2795111114480896E-2"/>
          <c:w val="0.9133881679281699"/>
          <c:h val="0.67080847063105142"/>
        </c:manualLayout>
      </c:layout>
      <c:barChart>
        <c:barDir val="col"/>
        <c:grouping val="clustered"/>
        <c:varyColors val="0"/>
        <c:ser>
          <c:idx val="0"/>
          <c:order val="0"/>
          <c:tx>
            <c:strRef>
              <c:f>'Graf II.9'!$J$5</c:f>
              <c:strCache>
                <c:ptCount val="1"/>
                <c:pt idx="0">
                  <c:v>2002–2007</c:v>
                </c:pt>
              </c:strCache>
            </c:strRef>
          </c:tx>
          <c:spPr>
            <a:solidFill>
              <a:srgbClr val="4085C6"/>
            </a:solidFill>
            <a:ln w="25400">
              <a:noFill/>
            </a:ln>
          </c:spPr>
          <c:invertIfNegative val="0"/>
          <c:cat>
            <c:strRef>
              <c:f>'Graf II.9'!$L$3:$O$3</c:f>
              <c:strCache>
                <c:ptCount val="4"/>
                <c:pt idx="0">
                  <c:v>GDP
(nominal)</c:v>
                </c:pt>
                <c:pt idx="1">
                  <c:v>Household GDI (nominal)</c:v>
                </c:pt>
                <c:pt idx="2">
                  <c:v>GDP
(real)</c:v>
                </c:pt>
                <c:pt idx="3">
                  <c:v>Household GDI (real)</c:v>
                </c:pt>
              </c:strCache>
            </c:strRef>
          </c:cat>
          <c:val>
            <c:numRef>
              <c:f>'Graf II.9'!$L$5:$O$5</c:f>
              <c:numCache>
                <c:formatCode>0.00</c:formatCode>
                <c:ptCount val="4"/>
                <c:pt idx="0">
                  <c:v>6.7056223967335757</c:v>
                </c:pt>
                <c:pt idx="1">
                  <c:v>5.6681891153819981</c:v>
                </c:pt>
                <c:pt idx="2">
                  <c:v>4.7588393963142641</c:v>
                </c:pt>
                <c:pt idx="3">
                  <c:v>3.5524323411075578</c:v>
                </c:pt>
              </c:numCache>
            </c:numRef>
          </c:val>
        </c:ser>
        <c:ser>
          <c:idx val="1"/>
          <c:order val="1"/>
          <c:tx>
            <c:strRef>
              <c:f>'Graf II.9'!$J$6</c:f>
              <c:strCache>
                <c:ptCount val="1"/>
                <c:pt idx="0">
                  <c:v>2009–2012</c:v>
                </c:pt>
              </c:strCache>
            </c:strRef>
          </c:tx>
          <c:spPr>
            <a:solidFill>
              <a:srgbClr val="EB5D40"/>
            </a:solidFill>
            <a:ln w="25400">
              <a:noFill/>
            </a:ln>
          </c:spPr>
          <c:invertIfNegative val="0"/>
          <c:cat>
            <c:strRef>
              <c:f>'Graf II.9'!$L$3:$O$3</c:f>
              <c:strCache>
                <c:ptCount val="4"/>
                <c:pt idx="0">
                  <c:v>GDP
(nominal)</c:v>
                </c:pt>
                <c:pt idx="1">
                  <c:v>Household GDI (nominal)</c:v>
                </c:pt>
                <c:pt idx="2">
                  <c:v>GDP
(real)</c:v>
                </c:pt>
                <c:pt idx="3">
                  <c:v>Household GDI (real)</c:v>
                </c:pt>
              </c:strCache>
            </c:strRef>
          </c:cat>
          <c:val>
            <c:numRef>
              <c:f>'Graf II.9'!$L$6:$O$6</c:f>
              <c:numCache>
                <c:formatCode>0.00</c:formatCode>
                <c:ptCount val="4"/>
                <c:pt idx="0">
                  <c:v>0.2</c:v>
                </c:pt>
                <c:pt idx="1">
                  <c:v>0.69174250317592578</c:v>
                </c:pt>
                <c:pt idx="2">
                  <c:v>-0.4</c:v>
                </c:pt>
                <c:pt idx="3">
                  <c:v>-0.44067180486496083</c:v>
                </c:pt>
              </c:numCache>
            </c:numRef>
          </c:val>
        </c:ser>
        <c:ser>
          <c:idx val="2"/>
          <c:order val="2"/>
          <c:tx>
            <c:strRef>
              <c:f>'Graf II.9'!$J$7</c:f>
              <c:strCache>
                <c:ptCount val="1"/>
                <c:pt idx="0">
                  <c:v>2014–2015 Baseline Scenario</c:v>
                </c:pt>
              </c:strCache>
            </c:strRef>
          </c:tx>
          <c:spPr>
            <a:solidFill>
              <a:srgbClr val="13A538"/>
            </a:solidFill>
            <a:ln w="25400">
              <a:noFill/>
            </a:ln>
          </c:spPr>
          <c:invertIfNegative val="0"/>
          <c:cat>
            <c:strRef>
              <c:f>'Graf II.9'!$L$3:$O$3</c:f>
              <c:strCache>
                <c:ptCount val="4"/>
                <c:pt idx="0">
                  <c:v>GDP
(nominal)</c:v>
                </c:pt>
                <c:pt idx="1">
                  <c:v>Household GDI (nominal)</c:v>
                </c:pt>
                <c:pt idx="2">
                  <c:v>GDP
(real)</c:v>
                </c:pt>
                <c:pt idx="3">
                  <c:v>Household GDI (real)</c:v>
                </c:pt>
              </c:strCache>
            </c:strRef>
          </c:cat>
          <c:val>
            <c:numRef>
              <c:f>'Graf II.9'!$L$7:$O$7</c:f>
              <c:numCache>
                <c:formatCode>0.00</c:formatCode>
                <c:ptCount val="4"/>
                <c:pt idx="0">
                  <c:v>4.0999999999999996</c:v>
                </c:pt>
                <c:pt idx="1">
                  <c:v>3.7</c:v>
                </c:pt>
                <c:pt idx="2">
                  <c:v>2.9</c:v>
                </c:pt>
                <c:pt idx="3">
                  <c:v>2.2000000000000002</c:v>
                </c:pt>
              </c:numCache>
            </c:numRef>
          </c:val>
        </c:ser>
        <c:ser>
          <c:idx val="3"/>
          <c:order val="3"/>
          <c:tx>
            <c:strRef>
              <c:f>'Graf II.9'!$J$8</c:f>
              <c:strCache>
                <c:ptCount val="1"/>
                <c:pt idx="0">
                  <c:v>2014–2015 Europe in Deflation</c:v>
                </c:pt>
              </c:strCache>
            </c:strRef>
          </c:tx>
          <c:spPr>
            <a:solidFill>
              <a:srgbClr val="6C2379"/>
            </a:solidFill>
            <a:ln w="25400">
              <a:noFill/>
            </a:ln>
          </c:spPr>
          <c:invertIfNegative val="0"/>
          <c:cat>
            <c:strRef>
              <c:f>'Graf II.9'!$L$3:$O$3</c:f>
              <c:strCache>
                <c:ptCount val="4"/>
                <c:pt idx="0">
                  <c:v>GDP
(nominal)</c:v>
                </c:pt>
                <c:pt idx="1">
                  <c:v>Household GDI (nominal)</c:v>
                </c:pt>
                <c:pt idx="2">
                  <c:v>GDP
(real)</c:v>
                </c:pt>
                <c:pt idx="3">
                  <c:v>Household GDI (real)</c:v>
                </c:pt>
              </c:strCache>
            </c:strRef>
          </c:cat>
          <c:val>
            <c:numRef>
              <c:f>'Graf II.9'!$L$8:$O$8</c:f>
              <c:numCache>
                <c:formatCode>0.00</c:formatCode>
                <c:ptCount val="4"/>
                <c:pt idx="0">
                  <c:v>-2.8000000000000003</c:v>
                </c:pt>
                <c:pt idx="1">
                  <c:v>-2.7</c:v>
                </c:pt>
                <c:pt idx="2">
                  <c:v>-2.2000000000000002</c:v>
                </c:pt>
                <c:pt idx="3">
                  <c:v>-1.6</c:v>
                </c:pt>
              </c:numCache>
            </c:numRef>
          </c:val>
        </c:ser>
        <c:dLbls>
          <c:showLegendKey val="0"/>
          <c:showVal val="0"/>
          <c:showCatName val="0"/>
          <c:showSerName val="0"/>
          <c:showPercent val="0"/>
          <c:showBubbleSize val="0"/>
        </c:dLbls>
        <c:gapWidth val="150"/>
        <c:axId val="135713536"/>
        <c:axId val="135715072"/>
      </c:barChart>
      <c:catAx>
        <c:axId val="13571353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715072"/>
        <c:crosses val="autoZero"/>
        <c:auto val="1"/>
        <c:lblAlgn val="ctr"/>
        <c:lblOffset val="100"/>
        <c:tickLblSkip val="1"/>
        <c:tickMarkSkip val="1"/>
        <c:noMultiLvlLbl val="0"/>
      </c:catAx>
      <c:valAx>
        <c:axId val="135715072"/>
        <c:scaling>
          <c:orientation val="minMax"/>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713536"/>
        <c:crosses val="autoZero"/>
        <c:crossBetween val="between"/>
      </c:valAx>
      <c:spPr>
        <a:noFill/>
        <a:ln w="25400">
          <a:noFill/>
        </a:ln>
      </c:spPr>
    </c:plotArea>
    <c:legend>
      <c:legendPos val="r"/>
      <c:legendEntry>
        <c:idx val="1"/>
        <c:txPr>
          <a:bodyPr/>
          <a:lstStyle/>
          <a:p>
            <a:pPr>
              <a:defRPr sz="900" b="0" i="0" u="none" strike="noStrike" baseline="0">
                <a:solidFill>
                  <a:srgbClr val="000000"/>
                </a:solidFill>
                <a:latin typeface="Arial"/>
                <a:ea typeface="Arial"/>
                <a:cs typeface="Arial"/>
              </a:defRPr>
            </a:pPr>
            <a:endParaRPr lang="cs-CZ"/>
          </a:p>
        </c:txPr>
      </c:legendEntry>
      <c:layout>
        <c:manualLayout>
          <c:xMode val="edge"/>
          <c:yMode val="edge"/>
          <c:x val="0"/>
          <c:y val="0.84757801262170629"/>
          <c:w val="1"/>
          <c:h val="0.14000083146945597"/>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65037947624327E-2"/>
          <c:y val="1.160542682149384E-2"/>
          <c:w val="0.88714138149345245"/>
          <c:h val="0.8781439628263672"/>
        </c:manualLayout>
      </c:layout>
      <c:barChart>
        <c:barDir val="bar"/>
        <c:grouping val="clustered"/>
        <c:varyColors val="0"/>
        <c:ser>
          <c:idx val="0"/>
          <c:order val="0"/>
          <c:tx>
            <c:strRef>
              <c:f>'Graf II.10'!$L$5</c:f>
              <c:strCache>
                <c:ptCount val="1"/>
                <c:pt idx="0">
                  <c:v>Průměr 1995–2007</c:v>
                </c:pt>
              </c:strCache>
            </c:strRef>
          </c:tx>
          <c:spPr>
            <a:solidFill>
              <a:srgbClr val="4085C6"/>
            </a:solidFill>
            <a:ln w="25400">
              <a:noFill/>
            </a:ln>
          </c:spPr>
          <c:invertIfNegative val="0"/>
          <c:cat>
            <c:strRef>
              <c:f>'Graf II.10'!$K$6:$K$26</c:f>
              <c:strCache>
                <c:ptCount val="21"/>
                <c:pt idx="0">
                  <c:v>SE</c:v>
                </c:pt>
                <c:pt idx="1">
                  <c:v>PT</c:v>
                </c:pt>
                <c:pt idx="2">
                  <c:v>BE</c:v>
                </c:pt>
                <c:pt idx="3">
                  <c:v>NO</c:v>
                </c:pt>
                <c:pt idx="4">
                  <c:v>NL</c:v>
                </c:pt>
                <c:pt idx="5">
                  <c:v>UK</c:v>
                </c:pt>
                <c:pt idx="6">
                  <c:v>CH</c:v>
                </c:pt>
                <c:pt idx="7">
                  <c:v>DK</c:v>
                </c:pt>
                <c:pt idx="8">
                  <c:v>AU</c:v>
                </c:pt>
                <c:pt idx="9">
                  <c:v>ES</c:v>
                </c:pt>
                <c:pt idx="10">
                  <c:v>US</c:v>
                </c:pt>
                <c:pt idx="11">
                  <c:v>NZ</c:v>
                </c:pt>
                <c:pt idx="12">
                  <c:v>FR</c:v>
                </c:pt>
                <c:pt idx="13">
                  <c:v>GR</c:v>
                </c:pt>
                <c:pt idx="14">
                  <c:v>IT</c:v>
                </c:pt>
                <c:pt idx="15">
                  <c:v>AT</c:v>
                </c:pt>
                <c:pt idx="16">
                  <c:v>JP</c:v>
                </c:pt>
                <c:pt idx="17">
                  <c:v>CA</c:v>
                </c:pt>
                <c:pt idx="18">
                  <c:v>FI</c:v>
                </c:pt>
                <c:pt idx="19">
                  <c:v>CZ</c:v>
                </c:pt>
                <c:pt idx="20">
                  <c:v>DE</c:v>
                </c:pt>
              </c:strCache>
            </c:strRef>
          </c:cat>
          <c:val>
            <c:numRef>
              <c:f>'Graf II.10'!$L$6:$L$26</c:f>
              <c:numCache>
                <c:formatCode>0.00</c:formatCode>
                <c:ptCount val="21"/>
                <c:pt idx="0">
                  <c:v>25.324344210756301</c:v>
                </c:pt>
                <c:pt idx="1">
                  <c:v>22.701009160538099</c:v>
                </c:pt>
                <c:pt idx="2">
                  <c:v>22.0333962353047</c:v>
                </c:pt>
                <c:pt idx="3">
                  <c:v>23.758473254627201</c:v>
                </c:pt>
                <c:pt idx="4">
                  <c:v>24.655923593613199</c:v>
                </c:pt>
                <c:pt idx="5">
                  <c:v>22.339485864801901</c:v>
                </c:pt>
                <c:pt idx="6">
                  <c:v>23.248719975483599</c:v>
                </c:pt>
                <c:pt idx="7">
                  <c:v>19.168836239230199</c:v>
                </c:pt>
                <c:pt idx="8">
                  <c:v>18.9712500250997</c:v>
                </c:pt>
                <c:pt idx="9">
                  <c:v>16.789187137256</c:v>
                </c:pt>
                <c:pt idx="10">
                  <c:v>21.317080616048901</c:v>
                </c:pt>
                <c:pt idx="11">
                  <c:v>18.008859735826402</c:v>
                </c:pt>
                <c:pt idx="12">
                  <c:v>16.188647501180199</c:v>
                </c:pt>
                <c:pt idx="13">
                  <c:v>10.9385944973306</c:v>
                </c:pt>
                <c:pt idx="14">
                  <c:v>14.438527266597699</c:v>
                </c:pt>
                <c:pt idx="15">
                  <c:v>17.6843974007841</c:v>
                </c:pt>
                <c:pt idx="16">
                  <c:v>21.775498633958598</c:v>
                </c:pt>
                <c:pt idx="17">
                  <c:v>15.5576376780272</c:v>
                </c:pt>
                <c:pt idx="18">
                  <c:v>13.3632457954677</c:v>
                </c:pt>
                <c:pt idx="19">
                  <c:v>15.8</c:v>
                </c:pt>
                <c:pt idx="20">
                  <c:v>14.8825377838722</c:v>
                </c:pt>
              </c:numCache>
            </c:numRef>
          </c:val>
        </c:ser>
        <c:ser>
          <c:idx val="1"/>
          <c:order val="1"/>
          <c:tx>
            <c:strRef>
              <c:f>'Graf II.10'!$M$5</c:f>
              <c:strCache>
                <c:ptCount val="1"/>
                <c:pt idx="0">
                  <c:v>2012</c:v>
                </c:pt>
              </c:strCache>
            </c:strRef>
          </c:tx>
          <c:spPr>
            <a:solidFill>
              <a:srgbClr val="EB5D40"/>
            </a:solidFill>
            <a:ln w="25400">
              <a:noFill/>
            </a:ln>
          </c:spPr>
          <c:invertIfNegative val="0"/>
          <c:cat>
            <c:strRef>
              <c:f>'Graf II.10'!$K$6:$K$26</c:f>
              <c:strCache>
                <c:ptCount val="21"/>
                <c:pt idx="0">
                  <c:v>SE</c:v>
                </c:pt>
                <c:pt idx="1">
                  <c:v>PT</c:v>
                </c:pt>
                <c:pt idx="2">
                  <c:v>BE</c:v>
                </c:pt>
                <c:pt idx="3">
                  <c:v>NO</c:v>
                </c:pt>
                <c:pt idx="4">
                  <c:v>NL</c:v>
                </c:pt>
                <c:pt idx="5">
                  <c:v>UK</c:v>
                </c:pt>
                <c:pt idx="6">
                  <c:v>CH</c:v>
                </c:pt>
                <c:pt idx="7">
                  <c:v>DK</c:v>
                </c:pt>
                <c:pt idx="8">
                  <c:v>AU</c:v>
                </c:pt>
                <c:pt idx="9">
                  <c:v>ES</c:v>
                </c:pt>
                <c:pt idx="10">
                  <c:v>US</c:v>
                </c:pt>
                <c:pt idx="11">
                  <c:v>NZ</c:v>
                </c:pt>
                <c:pt idx="12">
                  <c:v>FR</c:v>
                </c:pt>
                <c:pt idx="13">
                  <c:v>GR</c:v>
                </c:pt>
                <c:pt idx="14">
                  <c:v>IT</c:v>
                </c:pt>
                <c:pt idx="15">
                  <c:v>AT</c:v>
                </c:pt>
                <c:pt idx="16">
                  <c:v>JP</c:v>
                </c:pt>
                <c:pt idx="17">
                  <c:v>CA</c:v>
                </c:pt>
                <c:pt idx="18">
                  <c:v>FI</c:v>
                </c:pt>
                <c:pt idx="19">
                  <c:v>CZ</c:v>
                </c:pt>
                <c:pt idx="20">
                  <c:v>DE</c:v>
                </c:pt>
              </c:strCache>
            </c:strRef>
          </c:cat>
          <c:val>
            <c:numRef>
              <c:f>'Graf II.10'!$M$6:$M$26</c:f>
              <c:numCache>
                <c:formatCode>0.00</c:formatCode>
                <c:ptCount val="21"/>
                <c:pt idx="0">
                  <c:v>31.1477653799259</c:v>
                </c:pt>
                <c:pt idx="1">
                  <c:v>30.502294801278001</c:v>
                </c:pt>
                <c:pt idx="2">
                  <c:v>28.876202392527102</c:v>
                </c:pt>
                <c:pt idx="3">
                  <c:v>28.073119508166702</c:v>
                </c:pt>
                <c:pt idx="4">
                  <c:v>27.177003680115501</c:v>
                </c:pt>
                <c:pt idx="5">
                  <c:v>25.057066947573901</c:v>
                </c:pt>
                <c:pt idx="6">
                  <c:v>23.930540765845901</c:v>
                </c:pt>
                <c:pt idx="7">
                  <c:v>23.491030433424399</c:v>
                </c:pt>
                <c:pt idx="8">
                  <c:v>23.413459884382299</c:v>
                </c:pt>
                <c:pt idx="9">
                  <c:v>23.024158864944798</c:v>
                </c:pt>
                <c:pt idx="10">
                  <c:v>21.297442242956699</c:v>
                </c:pt>
                <c:pt idx="11">
                  <c:v>20.277569888500398</c:v>
                </c:pt>
                <c:pt idx="12">
                  <c:v>19.775224294936798</c:v>
                </c:pt>
                <c:pt idx="13">
                  <c:v>19.368108215749601</c:v>
                </c:pt>
                <c:pt idx="14">
                  <c:v>19.161145425194398</c:v>
                </c:pt>
                <c:pt idx="15">
                  <c:v>19.023540668811201</c:v>
                </c:pt>
                <c:pt idx="16">
                  <c:v>18.318789239101498</c:v>
                </c:pt>
                <c:pt idx="17">
                  <c:v>17.534128338386498</c:v>
                </c:pt>
                <c:pt idx="18">
                  <c:v>17.137279754263201</c:v>
                </c:pt>
                <c:pt idx="19">
                  <c:v>15.3</c:v>
                </c:pt>
                <c:pt idx="20">
                  <c:v>12.0422851644493</c:v>
                </c:pt>
              </c:numCache>
            </c:numRef>
          </c:val>
        </c:ser>
        <c:dLbls>
          <c:showLegendKey val="0"/>
          <c:showVal val="0"/>
          <c:showCatName val="0"/>
          <c:showSerName val="0"/>
          <c:showPercent val="0"/>
          <c:showBubbleSize val="0"/>
        </c:dLbls>
        <c:gapWidth val="150"/>
        <c:axId val="135771264"/>
        <c:axId val="135772800"/>
      </c:barChart>
      <c:catAx>
        <c:axId val="135771264"/>
        <c:scaling>
          <c:orientation val="minMax"/>
        </c:scaling>
        <c:delete val="0"/>
        <c:axPos val="l"/>
        <c:numFmt formatCode="mm\/yy"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772800"/>
        <c:crosses val="autoZero"/>
        <c:auto val="1"/>
        <c:lblAlgn val="ctr"/>
        <c:lblOffset val="100"/>
        <c:tickLblSkip val="1"/>
        <c:tickMarkSkip val="1"/>
        <c:noMultiLvlLbl val="0"/>
      </c:catAx>
      <c:valAx>
        <c:axId val="135772800"/>
        <c:scaling>
          <c:orientation val="minMax"/>
        </c:scaling>
        <c:delete val="0"/>
        <c:axPos val="b"/>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771264"/>
        <c:crosses val="autoZero"/>
        <c:crossBetween val="between"/>
      </c:valAx>
      <c:spPr>
        <a:noFill/>
        <a:ln w="25400">
          <a:noFill/>
        </a:ln>
      </c:spPr>
    </c:plotArea>
    <c:legend>
      <c:legendPos val="r"/>
      <c:layout>
        <c:manualLayout>
          <c:xMode val="edge"/>
          <c:yMode val="edge"/>
          <c:x val="0.29396408126149587"/>
          <c:y val="0.95164491285784636"/>
          <c:w val="0.44357065603020096"/>
          <c:h val="4.0618955512572552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a:ea typeface="Arial"/>
                <a:cs typeface="Arial"/>
              </a:defRPr>
            </a:pPr>
            <a:r>
              <a:rPr lang="cs-CZ"/>
              <a:t>Růst HDP (Consensus Forecast)</a:t>
            </a:r>
          </a:p>
        </c:rich>
      </c:tx>
      <c:overlay val="0"/>
      <c:spPr>
        <a:noFill/>
        <a:ln w="25400">
          <a:noFill/>
        </a:ln>
      </c:spPr>
    </c:title>
    <c:autoTitleDeleted val="0"/>
    <c:view3D>
      <c:rotX val="15"/>
      <c:hPercent val="25"/>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tx>
            <c:v>'Graf II.1'!#REF!</c:v>
          </c:tx>
          <c:spPr>
            <a:solidFill>
              <a:srgbClr val="9999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1"/>
          <c:order val="1"/>
          <c:tx>
            <c:v>'Graf II.1'!#REF!</c:v>
          </c:tx>
          <c:spPr>
            <a:solidFill>
              <a:srgbClr val="993366"/>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2"/>
          <c:order val="2"/>
          <c:tx>
            <c:v>'Graf II.1'!#REF!</c:v>
          </c:tx>
          <c:spPr>
            <a:solidFill>
              <a:srgbClr val="FFFFCC"/>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dLbls>
          <c:showLegendKey val="0"/>
          <c:showVal val="0"/>
          <c:showCatName val="0"/>
          <c:showSerName val="0"/>
          <c:showPercent val="0"/>
          <c:showBubbleSize val="0"/>
        </c:dLbls>
        <c:gapWidth val="150"/>
        <c:shape val="box"/>
        <c:axId val="129160704"/>
        <c:axId val="129162240"/>
        <c:axId val="0"/>
      </c:bar3DChart>
      <c:catAx>
        <c:axId val="129160704"/>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cs-CZ"/>
          </a:p>
        </c:txPr>
        <c:crossAx val="129162240"/>
        <c:crosses val="autoZero"/>
        <c:auto val="1"/>
        <c:lblAlgn val="ctr"/>
        <c:lblOffset val="100"/>
        <c:tickLblSkip val="1"/>
        <c:tickMarkSkip val="1"/>
        <c:noMultiLvlLbl val="0"/>
      </c:catAx>
      <c:valAx>
        <c:axId val="1291622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325" b="0" i="0" u="none" strike="noStrike" baseline="0">
                <a:solidFill>
                  <a:srgbClr val="000000"/>
                </a:solidFill>
                <a:latin typeface="Arial"/>
                <a:ea typeface="Arial"/>
                <a:cs typeface="Arial"/>
              </a:defRPr>
            </a:pPr>
            <a:endParaRPr lang="cs-CZ"/>
          </a:p>
        </c:txPr>
        <c:crossAx val="129160704"/>
        <c:crosses val="autoZero"/>
        <c:crossBetween val="between"/>
      </c:valAx>
      <c:spPr>
        <a:noFill/>
        <a:ln w="25400">
          <a:noFill/>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65037947624327E-2"/>
          <c:y val="1.160542682149384E-2"/>
          <c:w val="0.88714138149345245"/>
          <c:h val="0.8781439628263672"/>
        </c:manualLayout>
      </c:layout>
      <c:barChart>
        <c:barDir val="bar"/>
        <c:grouping val="clustered"/>
        <c:varyColors val="0"/>
        <c:ser>
          <c:idx val="0"/>
          <c:order val="0"/>
          <c:tx>
            <c:strRef>
              <c:f>'Graf II.10'!$L$4</c:f>
              <c:strCache>
                <c:ptCount val="1"/>
                <c:pt idx="0">
                  <c:v>Average 1995–2007</c:v>
                </c:pt>
              </c:strCache>
            </c:strRef>
          </c:tx>
          <c:spPr>
            <a:solidFill>
              <a:srgbClr val="4085C6"/>
            </a:solidFill>
            <a:ln w="25400">
              <a:noFill/>
            </a:ln>
          </c:spPr>
          <c:invertIfNegative val="0"/>
          <c:cat>
            <c:strRef>
              <c:f>'Graf II.10'!$J$6:$J$26</c:f>
              <c:strCache>
                <c:ptCount val="21"/>
                <c:pt idx="0">
                  <c:v>SE</c:v>
                </c:pt>
                <c:pt idx="1">
                  <c:v>PT</c:v>
                </c:pt>
                <c:pt idx="2">
                  <c:v>BE</c:v>
                </c:pt>
                <c:pt idx="3">
                  <c:v>NO</c:v>
                </c:pt>
                <c:pt idx="4">
                  <c:v>NL</c:v>
                </c:pt>
                <c:pt idx="5">
                  <c:v>UK</c:v>
                </c:pt>
                <c:pt idx="6">
                  <c:v>CH</c:v>
                </c:pt>
                <c:pt idx="7">
                  <c:v>DK</c:v>
                </c:pt>
                <c:pt idx="8">
                  <c:v>AU</c:v>
                </c:pt>
                <c:pt idx="9">
                  <c:v>ES</c:v>
                </c:pt>
                <c:pt idx="10">
                  <c:v>US</c:v>
                </c:pt>
                <c:pt idx="11">
                  <c:v>NZ</c:v>
                </c:pt>
                <c:pt idx="12">
                  <c:v>FR</c:v>
                </c:pt>
                <c:pt idx="13">
                  <c:v>GR</c:v>
                </c:pt>
                <c:pt idx="14">
                  <c:v>IT</c:v>
                </c:pt>
                <c:pt idx="15">
                  <c:v>AT</c:v>
                </c:pt>
                <c:pt idx="16">
                  <c:v>JP</c:v>
                </c:pt>
                <c:pt idx="17">
                  <c:v>CA</c:v>
                </c:pt>
                <c:pt idx="18">
                  <c:v>FI</c:v>
                </c:pt>
                <c:pt idx="19">
                  <c:v>CZ</c:v>
                </c:pt>
                <c:pt idx="20">
                  <c:v>DE</c:v>
                </c:pt>
              </c:strCache>
            </c:strRef>
          </c:cat>
          <c:val>
            <c:numRef>
              <c:f>'Graf II.10'!$L$6:$L$26</c:f>
              <c:numCache>
                <c:formatCode>0.00</c:formatCode>
                <c:ptCount val="21"/>
                <c:pt idx="0">
                  <c:v>25.324344210756301</c:v>
                </c:pt>
                <c:pt idx="1">
                  <c:v>22.701009160538099</c:v>
                </c:pt>
                <c:pt idx="2">
                  <c:v>22.0333962353047</c:v>
                </c:pt>
                <c:pt idx="3">
                  <c:v>23.758473254627201</c:v>
                </c:pt>
                <c:pt idx="4">
                  <c:v>24.655923593613199</c:v>
                </c:pt>
                <c:pt idx="5">
                  <c:v>22.339485864801901</c:v>
                </c:pt>
                <c:pt idx="6">
                  <c:v>23.248719975483599</c:v>
                </c:pt>
                <c:pt idx="7">
                  <c:v>19.168836239230199</c:v>
                </c:pt>
                <c:pt idx="8">
                  <c:v>18.9712500250997</c:v>
                </c:pt>
                <c:pt idx="9">
                  <c:v>16.789187137256</c:v>
                </c:pt>
                <c:pt idx="10">
                  <c:v>21.317080616048901</c:v>
                </c:pt>
                <c:pt idx="11">
                  <c:v>18.008859735826402</c:v>
                </c:pt>
                <c:pt idx="12">
                  <c:v>16.188647501180199</c:v>
                </c:pt>
                <c:pt idx="13">
                  <c:v>10.9385944973306</c:v>
                </c:pt>
                <c:pt idx="14">
                  <c:v>14.438527266597699</c:v>
                </c:pt>
                <c:pt idx="15">
                  <c:v>17.6843974007841</c:v>
                </c:pt>
                <c:pt idx="16">
                  <c:v>21.775498633958598</c:v>
                </c:pt>
                <c:pt idx="17">
                  <c:v>15.5576376780272</c:v>
                </c:pt>
                <c:pt idx="18">
                  <c:v>13.3632457954677</c:v>
                </c:pt>
                <c:pt idx="19">
                  <c:v>15.8</c:v>
                </c:pt>
                <c:pt idx="20">
                  <c:v>14.8825377838722</c:v>
                </c:pt>
              </c:numCache>
            </c:numRef>
          </c:val>
        </c:ser>
        <c:ser>
          <c:idx val="1"/>
          <c:order val="1"/>
          <c:tx>
            <c:strRef>
              <c:f>'Graf II.10'!$M$4</c:f>
              <c:strCache>
                <c:ptCount val="1"/>
                <c:pt idx="0">
                  <c:v>2012</c:v>
                </c:pt>
              </c:strCache>
            </c:strRef>
          </c:tx>
          <c:spPr>
            <a:solidFill>
              <a:srgbClr val="EB5D40"/>
            </a:solidFill>
            <a:ln w="25400">
              <a:noFill/>
            </a:ln>
          </c:spPr>
          <c:invertIfNegative val="0"/>
          <c:cat>
            <c:strRef>
              <c:f>'Graf II.10'!$J$6:$J$26</c:f>
              <c:strCache>
                <c:ptCount val="21"/>
                <c:pt idx="0">
                  <c:v>SE</c:v>
                </c:pt>
                <c:pt idx="1">
                  <c:v>PT</c:v>
                </c:pt>
                <c:pt idx="2">
                  <c:v>BE</c:v>
                </c:pt>
                <c:pt idx="3">
                  <c:v>NO</c:v>
                </c:pt>
                <c:pt idx="4">
                  <c:v>NL</c:v>
                </c:pt>
                <c:pt idx="5">
                  <c:v>UK</c:v>
                </c:pt>
                <c:pt idx="6">
                  <c:v>CH</c:v>
                </c:pt>
                <c:pt idx="7">
                  <c:v>DK</c:v>
                </c:pt>
                <c:pt idx="8">
                  <c:v>AU</c:v>
                </c:pt>
                <c:pt idx="9">
                  <c:v>ES</c:v>
                </c:pt>
                <c:pt idx="10">
                  <c:v>US</c:v>
                </c:pt>
                <c:pt idx="11">
                  <c:v>NZ</c:v>
                </c:pt>
                <c:pt idx="12">
                  <c:v>FR</c:v>
                </c:pt>
                <c:pt idx="13">
                  <c:v>GR</c:v>
                </c:pt>
                <c:pt idx="14">
                  <c:v>IT</c:v>
                </c:pt>
                <c:pt idx="15">
                  <c:v>AT</c:v>
                </c:pt>
                <c:pt idx="16">
                  <c:v>JP</c:v>
                </c:pt>
                <c:pt idx="17">
                  <c:v>CA</c:v>
                </c:pt>
                <c:pt idx="18">
                  <c:v>FI</c:v>
                </c:pt>
                <c:pt idx="19">
                  <c:v>CZ</c:v>
                </c:pt>
                <c:pt idx="20">
                  <c:v>DE</c:v>
                </c:pt>
              </c:strCache>
            </c:strRef>
          </c:cat>
          <c:val>
            <c:numRef>
              <c:f>'Graf II.10'!$M$6:$M$26</c:f>
              <c:numCache>
                <c:formatCode>0.00</c:formatCode>
                <c:ptCount val="21"/>
                <c:pt idx="0">
                  <c:v>31.1477653799259</c:v>
                </c:pt>
                <c:pt idx="1">
                  <c:v>30.502294801278001</c:v>
                </c:pt>
                <c:pt idx="2">
                  <c:v>28.876202392527102</c:v>
                </c:pt>
                <c:pt idx="3">
                  <c:v>28.073119508166702</c:v>
                </c:pt>
                <c:pt idx="4">
                  <c:v>27.177003680115501</c:v>
                </c:pt>
                <c:pt idx="5">
                  <c:v>25.057066947573901</c:v>
                </c:pt>
                <c:pt idx="6">
                  <c:v>23.930540765845901</c:v>
                </c:pt>
                <c:pt idx="7">
                  <c:v>23.491030433424399</c:v>
                </c:pt>
                <c:pt idx="8">
                  <c:v>23.413459884382299</c:v>
                </c:pt>
                <c:pt idx="9">
                  <c:v>23.024158864944798</c:v>
                </c:pt>
                <c:pt idx="10">
                  <c:v>21.297442242956699</c:v>
                </c:pt>
                <c:pt idx="11">
                  <c:v>20.277569888500398</c:v>
                </c:pt>
                <c:pt idx="12">
                  <c:v>19.775224294936798</c:v>
                </c:pt>
                <c:pt idx="13">
                  <c:v>19.368108215749601</c:v>
                </c:pt>
                <c:pt idx="14">
                  <c:v>19.161145425194398</c:v>
                </c:pt>
                <c:pt idx="15">
                  <c:v>19.023540668811201</c:v>
                </c:pt>
                <c:pt idx="16">
                  <c:v>18.318789239101498</c:v>
                </c:pt>
                <c:pt idx="17">
                  <c:v>17.534128338386498</c:v>
                </c:pt>
                <c:pt idx="18">
                  <c:v>17.137279754263201</c:v>
                </c:pt>
                <c:pt idx="19">
                  <c:v>15.3</c:v>
                </c:pt>
                <c:pt idx="20">
                  <c:v>12.0422851644493</c:v>
                </c:pt>
              </c:numCache>
            </c:numRef>
          </c:val>
        </c:ser>
        <c:dLbls>
          <c:showLegendKey val="0"/>
          <c:showVal val="0"/>
          <c:showCatName val="0"/>
          <c:showSerName val="0"/>
          <c:showPercent val="0"/>
          <c:showBubbleSize val="0"/>
        </c:dLbls>
        <c:gapWidth val="150"/>
        <c:axId val="136003968"/>
        <c:axId val="136005504"/>
      </c:barChart>
      <c:catAx>
        <c:axId val="136003968"/>
        <c:scaling>
          <c:orientation val="minMax"/>
        </c:scaling>
        <c:delete val="0"/>
        <c:axPos val="l"/>
        <c:numFmt formatCode="mm\/yy"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005504"/>
        <c:crosses val="autoZero"/>
        <c:auto val="1"/>
        <c:lblAlgn val="ctr"/>
        <c:lblOffset val="100"/>
        <c:tickLblSkip val="1"/>
        <c:tickMarkSkip val="1"/>
        <c:noMultiLvlLbl val="0"/>
      </c:catAx>
      <c:valAx>
        <c:axId val="136005504"/>
        <c:scaling>
          <c:orientation val="minMax"/>
        </c:scaling>
        <c:delete val="0"/>
        <c:axPos val="b"/>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003968"/>
        <c:crosses val="autoZero"/>
        <c:crossBetween val="between"/>
      </c:valAx>
      <c:spPr>
        <a:noFill/>
        <a:ln w="25400">
          <a:noFill/>
        </a:ln>
      </c:spPr>
    </c:plotArea>
    <c:legend>
      <c:legendPos val="r"/>
      <c:layout>
        <c:manualLayout>
          <c:xMode val="edge"/>
          <c:yMode val="edge"/>
          <c:x val="0.29396408126149587"/>
          <c:y val="0.95164491285784636"/>
          <c:w val="0.44357065603020096"/>
          <c:h val="4.0618955512572552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cs-CZ"/>
              <a:t>Vývoj struktury zahraničního dluhu podle dlužníků
 (stav ke konci období)</a:t>
            </a:r>
          </a:p>
        </c:rich>
      </c:tx>
      <c:overlay val="0"/>
      <c:spPr>
        <a:noFill/>
        <a:ln w="25400">
          <a:noFill/>
        </a:ln>
      </c:spPr>
    </c:title>
    <c:autoTitleDeleted val="0"/>
    <c:plotArea>
      <c:layout/>
      <c:barChart>
        <c:barDir val="col"/>
        <c:grouping val="stacked"/>
        <c:varyColors val="0"/>
        <c:ser>
          <c:idx val="1"/>
          <c:order val="0"/>
          <c:tx>
            <c:v>'Graf II.12'!#REF!</c:v>
          </c:tx>
          <c:spPr>
            <a:solidFill>
              <a:srgbClr val="993366"/>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0"/>
          <c:order val="1"/>
          <c:tx>
            <c:v>'Graf II.12'!#REF!</c:v>
          </c:tx>
          <c:spPr>
            <a:solidFill>
              <a:srgbClr val="0000FF"/>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2"/>
          <c:order val="2"/>
          <c:tx>
            <c:v>'Graf II.12'!#REF!</c:v>
          </c:tx>
          <c:spPr>
            <a:solidFill>
              <a:srgbClr val="F3920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3"/>
          <c:order val="3"/>
          <c:tx>
            <c:v>'Graf II.12'!#REF!</c:v>
          </c:tx>
          <c:spPr>
            <a:solidFill>
              <a:srgbClr val="EB5D4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dLbls>
          <c:showLegendKey val="0"/>
          <c:showVal val="0"/>
          <c:showCatName val="0"/>
          <c:showSerName val="0"/>
          <c:showPercent val="0"/>
          <c:showBubbleSize val="0"/>
        </c:dLbls>
        <c:gapWidth val="150"/>
        <c:overlap val="100"/>
        <c:axId val="125665280"/>
        <c:axId val="125666816"/>
      </c:barChart>
      <c:catAx>
        <c:axId val="125665280"/>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5666816"/>
        <c:crosses val="autoZero"/>
        <c:auto val="0"/>
        <c:lblAlgn val="ctr"/>
        <c:lblOffset val="100"/>
        <c:tickLblSkip val="2"/>
        <c:tickMarkSkip val="1"/>
        <c:noMultiLvlLbl val="0"/>
      </c:catAx>
      <c:valAx>
        <c:axId val="12566681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cs-CZ"/>
                  <a:t>mld. Kč</a:t>
                </a:r>
              </a:p>
            </c:rich>
          </c:tx>
          <c:overlay val="0"/>
          <c:spPr>
            <a:noFill/>
            <a:ln w="25400">
              <a:noFill/>
            </a:ln>
          </c:spPr>
        </c:title>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5665280"/>
        <c:crosses val="autoZero"/>
        <c:crossBetween val="between"/>
        <c:majorUnit val="500"/>
        <c:minorUnit val="50"/>
      </c:valAx>
      <c:spPr>
        <a:noFill/>
        <a:ln w="25400">
          <a:noFill/>
        </a:ln>
      </c:spPr>
    </c:plotArea>
    <c:legend>
      <c:legendPos val="r"/>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cs-CZ"/>
              <a:t>External debt by debtor 
(end of period balance)</a:t>
            </a:r>
          </a:p>
        </c:rich>
      </c:tx>
      <c:overlay val="0"/>
      <c:spPr>
        <a:noFill/>
        <a:ln w="25400">
          <a:noFill/>
        </a:ln>
      </c:spPr>
    </c:title>
    <c:autoTitleDeleted val="0"/>
    <c:plotArea>
      <c:layout/>
      <c:barChart>
        <c:barDir val="col"/>
        <c:grouping val="stacked"/>
        <c:varyColors val="0"/>
        <c:ser>
          <c:idx val="1"/>
          <c:order val="0"/>
          <c:tx>
            <c:v>'Graf II.12'!#REF!</c:v>
          </c:tx>
          <c:spPr>
            <a:solidFill>
              <a:srgbClr val="993366"/>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0"/>
          <c:order val="1"/>
          <c:tx>
            <c:v>'Graf II.12'!#REF!</c:v>
          </c:tx>
          <c:spPr>
            <a:solidFill>
              <a:srgbClr val="0000FF"/>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2"/>
          <c:order val="2"/>
          <c:tx>
            <c:v>'Graf II.12'!#REF!</c:v>
          </c:tx>
          <c:spPr>
            <a:solidFill>
              <a:srgbClr val="F3920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3"/>
          <c:order val="3"/>
          <c:tx>
            <c:v>'Graf II.12'!#REF!</c:v>
          </c:tx>
          <c:spPr>
            <a:solidFill>
              <a:srgbClr val="EB5D4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dLbls>
          <c:showLegendKey val="0"/>
          <c:showVal val="0"/>
          <c:showCatName val="0"/>
          <c:showSerName val="0"/>
          <c:showPercent val="0"/>
          <c:showBubbleSize val="0"/>
        </c:dLbls>
        <c:gapWidth val="150"/>
        <c:overlap val="100"/>
        <c:axId val="136037120"/>
        <c:axId val="136038656"/>
      </c:barChart>
      <c:catAx>
        <c:axId val="136037120"/>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038656"/>
        <c:crosses val="autoZero"/>
        <c:auto val="0"/>
        <c:lblAlgn val="ctr"/>
        <c:lblOffset val="100"/>
        <c:tickLblSkip val="3"/>
        <c:tickMarkSkip val="1"/>
        <c:noMultiLvlLbl val="0"/>
      </c:catAx>
      <c:valAx>
        <c:axId val="13603865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cs-CZ"/>
                  <a:t>CZK billions</a:t>
                </a:r>
              </a:p>
            </c:rich>
          </c:tx>
          <c:overlay val="0"/>
          <c:spPr>
            <a:noFill/>
            <a:ln w="25400">
              <a:noFill/>
            </a:ln>
          </c:spPr>
        </c:title>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037120"/>
        <c:crosses val="autoZero"/>
        <c:crossBetween val="between"/>
        <c:majorUnit val="500"/>
        <c:minorUnit val="50"/>
      </c:valAx>
      <c:spPr>
        <a:noFill/>
        <a:ln w="25400">
          <a:noFill/>
        </a:ln>
      </c:spPr>
    </c:plotArea>
    <c:legend>
      <c:legendPos val="r"/>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cs-CZ"/>
              <a:t>Struktura zahraničního dluhu podle instrumentů 
(stav ke konci období)</a:t>
            </a:r>
          </a:p>
        </c:rich>
      </c:tx>
      <c:overlay val="0"/>
      <c:spPr>
        <a:noFill/>
        <a:ln w="25400">
          <a:noFill/>
        </a:ln>
      </c:spPr>
    </c:title>
    <c:autoTitleDeleted val="0"/>
    <c:plotArea>
      <c:layout/>
      <c:barChart>
        <c:barDir val="col"/>
        <c:grouping val="stacked"/>
        <c:varyColors val="0"/>
        <c:ser>
          <c:idx val="1"/>
          <c:order val="0"/>
          <c:tx>
            <c:v>'Graf II.12'!#REF!</c:v>
          </c:tx>
          <c:spPr>
            <a:solidFill>
              <a:srgbClr val="EB5D4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0"/>
          <c:order val="1"/>
          <c:tx>
            <c:v>'Graf II.12'!#REF!</c:v>
          </c:tx>
          <c:spPr>
            <a:solidFill>
              <a:srgbClr val="0000FF"/>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2"/>
          <c:order val="2"/>
          <c:tx>
            <c:v>'Graf II.12'!#REF!</c:v>
          </c:tx>
          <c:spPr>
            <a:solidFill>
              <a:srgbClr val="00000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3"/>
          <c:order val="3"/>
          <c:tx>
            <c:v>'Graf II.12'!#REF!</c:v>
          </c:tx>
          <c:spPr>
            <a:solidFill>
              <a:srgbClr val="99CCFF"/>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4"/>
          <c:order val="4"/>
          <c:tx>
            <c:v>'Graf II.12'!#REF!</c:v>
          </c:tx>
          <c:spPr>
            <a:solidFill>
              <a:srgbClr val="F3920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5"/>
          <c:order val="5"/>
          <c:tx>
            <c:v>'Graf II.12'!#REF!</c:v>
          </c:tx>
          <c:spPr>
            <a:solidFill>
              <a:srgbClr val="99CC0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6"/>
          <c:order val="6"/>
          <c:tx>
            <c:v>'Graf II.12'!#REF!</c:v>
          </c:tx>
          <c:spPr>
            <a:solidFill>
              <a:srgbClr val="FFFF0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dLbls>
          <c:showLegendKey val="0"/>
          <c:showVal val="0"/>
          <c:showCatName val="0"/>
          <c:showSerName val="0"/>
          <c:showPercent val="0"/>
          <c:showBubbleSize val="0"/>
        </c:dLbls>
        <c:gapWidth val="150"/>
        <c:overlap val="100"/>
        <c:axId val="136630272"/>
        <c:axId val="136631808"/>
      </c:barChart>
      <c:catAx>
        <c:axId val="136630272"/>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631808"/>
        <c:crosses val="autoZero"/>
        <c:auto val="0"/>
        <c:lblAlgn val="ctr"/>
        <c:lblOffset val="100"/>
        <c:tickLblSkip val="1"/>
        <c:tickMarkSkip val="1"/>
        <c:noMultiLvlLbl val="0"/>
      </c:catAx>
      <c:valAx>
        <c:axId val="136631808"/>
        <c:scaling>
          <c:orientation val="minMax"/>
          <c:max val="2000"/>
        </c:scaling>
        <c:delete val="0"/>
        <c:axPos val="l"/>
        <c:title>
          <c:tx>
            <c:rich>
              <a:bodyPr/>
              <a:lstStyle/>
              <a:p>
                <a:pPr>
                  <a:defRPr sz="900" b="0" i="0" u="none" strike="noStrike" baseline="0">
                    <a:solidFill>
                      <a:srgbClr val="000000"/>
                    </a:solidFill>
                    <a:latin typeface="Arial"/>
                    <a:ea typeface="Arial"/>
                    <a:cs typeface="Arial"/>
                  </a:defRPr>
                </a:pPr>
                <a:r>
                  <a:rPr lang="cs-CZ"/>
                  <a:t>mld. Kč</a:t>
                </a:r>
              </a:p>
            </c:rich>
          </c:tx>
          <c:overlay val="0"/>
          <c:spPr>
            <a:noFill/>
            <a:ln w="25400">
              <a:noFill/>
            </a:ln>
          </c:spPr>
        </c:title>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630272"/>
        <c:crosses val="autoZero"/>
        <c:crossBetween val="between"/>
        <c:majorUnit val="500"/>
        <c:minorUnit val="100"/>
      </c:valAx>
      <c:spPr>
        <a:noFill/>
        <a:ln w="25400">
          <a:noFill/>
        </a:ln>
      </c:spPr>
    </c:plotArea>
    <c:legend>
      <c:legendPos val="r"/>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cs-CZ"/>
              <a:t>External debt by instrument 
(end of period balance)</a:t>
            </a:r>
          </a:p>
        </c:rich>
      </c:tx>
      <c:overlay val="0"/>
      <c:spPr>
        <a:noFill/>
        <a:ln w="25400">
          <a:noFill/>
        </a:ln>
      </c:spPr>
    </c:title>
    <c:autoTitleDeleted val="0"/>
    <c:plotArea>
      <c:layout/>
      <c:barChart>
        <c:barDir val="col"/>
        <c:grouping val="stacked"/>
        <c:varyColors val="0"/>
        <c:ser>
          <c:idx val="1"/>
          <c:order val="0"/>
          <c:tx>
            <c:v>'Graf II.12'!#REF!</c:v>
          </c:tx>
          <c:spPr>
            <a:solidFill>
              <a:srgbClr val="EB5D4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0"/>
          <c:order val="1"/>
          <c:tx>
            <c:v>'Graf II.12'!#REF!</c:v>
          </c:tx>
          <c:spPr>
            <a:solidFill>
              <a:srgbClr val="0000FF"/>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2"/>
          <c:order val="2"/>
          <c:tx>
            <c:v>'Graf II.12'!#REF!</c:v>
          </c:tx>
          <c:spPr>
            <a:solidFill>
              <a:srgbClr val="00000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3"/>
          <c:order val="3"/>
          <c:tx>
            <c:v>'Graf II.12'!#REF!</c:v>
          </c:tx>
          <c:spPr>
            <a:solidFill>
              <a:srgbClr val="99CCFF"/>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4"/>
          <c:order val="4"/>
          <c:tx>
            <c:v>'Graf II.12'!#REF!</c:v>
          </c:tx>
          <c:spPr>
            <a:solidFill>
              <a:srgbClr val="F3920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5"/>
          <c:order val="5"/>
          <c:tx>
            <c:v>'Graf II.12'!#REF!</c:v>
          </c:tx>
          <c:spPr>
            <a:solidFill>
              <a:srgbClr val="99CC0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6"/>
          <c:order val="6"/>
          <c:tx>
            <c:v>'Graf II.12'!#REF!</c:v>
          </c:tx>
          <c:spPr>
            <a:solidFill>
              <a:srgbClr val="FFFF0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dLbls>
          <c:showLegendKey val="0"/>
          <c:showVal val="0"/>
          <c:showCatName val="0"/>
          <c:showSerName val="0"/>
          <c:showPercent val="0"/>
          <c:showBubbleSize val="0"/>
        </c:dLbls>
        <c:gapWidth val="150"/>
        <c:overlap val="100"/>
        <c:axId val="136682496"/>
        <c:axId val="136692480"/>
      </c:barChart>
      <c:catAx>
        <c:axId val="136682496"/>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692480"/>
        <c:crosses val="autoZero"/>
        <c:auto val="0"/>
        <c:lblAlgn val="ctr"/>
        <c:lblOffset val="100"/>
        <c:tickLblSkip val="1"/>
        <c:tickMarkSkip val="1"/>
        <c:noMultiLvlLbl val="0"/>
      </c:catAx>
      <c:valAx>
        <c:axId val="136692480"/>
        <c:scaling>
          <c:orientation val="minMax"/>
          <c:max val="2000"/>
        </c:scaling>
        <c:delete val="0"/>
        <c:axPos val="l"/>
        <c:title>
          <c:tx>
            <c:rich>
              <a:bodyPr/>
              <a:lstStyle/>
              <a:p>
                <a:pPr>
                  <a:defRPr sz="900" b="0" i="0" u="none" strike="noStrike" baseline="0">
                    <a:solidFill>
                      <a:srgbClr val="000000"/>
                    </a:solidFill>
                    <a:latin typeface="Arial"/>
                    <a:ea typeface="Arial"/>
                    <a:cs typeface="Arial"/>
                  </a:defRPr>
                </a:pPr>
                <a:r>
                  <a:rPr lang="cs-CZ"/>
                  <a:t>CZK billions</a:t>
                </a:r>
              </a:p>
            </c:rich>
          </c:tx>
          <c:overlay val="0"/>
          <c:spPr>
            <a:noFill/>
            <a:ln w="25400">
              <a:noFill/>
            </a:ln>
          </c:spPr>
        </c:title>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682496"/>
        <c:crosses val="autoZero"/>
        <c:crossBetween val="between"/>
        <c:majorUnit val="500"/>
        <c:minorUnit val="100"/>
      </c:valAx>
      <c:spPr>
        <a:noFill/>
        <a:ln w="25400">
          <a:noFill/>
        </a:ln>
      </c:spPr>
    </c:plotArea>
    <c:legend>
      <c:legendPos val="r"/>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cs-CZ"/>
              <a:t>Dlouhodobý zahraniční dluh veřejného a soukromého sektoru 
(stav ke konci období)</a:t>
            </a:r>
          </a:p>
        </c:rich>
      </c:tx>
      <c:overlay val="0"/>
      <c:spPr>
        <a:noFill/>
        <a:ln w="25400">
          <a:noFill/>
        </a:ln>
      </c:spPr>
    </c:title>
    <c:autoTitleDeleted val="0"/>
    <c:plotArea>
      <c:layout/>
      <c:barChart>
        <c:barDir val="col"/>
        <c:grouping val="stacked"/>
        <c:varyColors val="0"/>
        <c:ser>
          <c:idx val="1"/>
          <c:order val="0"/>
          <c:tx>
            <c:v>'Graf II.12'!#REF!</c:v>
          </c:tx>
          <c:spPr>
            <a:solidFill>
              <a:srgbClr val="EB5D4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0"/>
          <c:order val="1"/>
          <c:tx>
            <c:v>'Graf II.12'!#REF!</c:v>
          </c:tx>
          <c:spPr>
            <a:solidFill>
              <a:srgbClr val="0000FF"/>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dLbls>
          <c:showLegendKey val="0"/>
          <c:showVal val="0"/>
          <c:showCatName val="0"/>
          <c:showSerName val="0"/>
          <c:showPercent val="0"/>
          <c:showBubbleSize val="0"/>
        </c:dLbls>
        <c:gapWidth val="150"/>
        <c:overlap val="100"/>
        <c:axId val="136722688"/>
        <c:axId val="136724480"/>
      </c:barChart>
      <c:catAx>
        <c:axId val="136722688"/>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724480"/>
        <c:crosses val="autoZero"/>
        <c:auto val="0"/>
        <c:lblAlgn val="ctr"/>
        <c:lblOffset val="100"/>
        <c:tickLblSkip val="2"/>
        <c:tickMarkSkip val="1"/>
        <c:noMultiLvlLbl val="0"/>
      </c:catAx>
      <c:valAx>
        <c:axId val="136724480"/>
        <c:scaling>
          <c:orientation val="minMax"/>
          <c:max val="1200"/>
        </c:scaling>
        <c:delete val="0"/>
        <c:axPos val="l"/>
        <c:title>
          <c:tx>
            <c:rich>
              <a:bodyPr/>
              <a:lstStyle/>
              <a:p>
                <a:pPr>
                  <a:defRPr sz="900" b="0" i="0" u="none" strike="noStrike" baseline="0">
                    <a:solidFill>
                      <a:srgbClr val="000000"/>
                    </a:solidFill>
                    <a:latin typeface="Arial"/>
                    <a:ea typeface="Arial"/>
                    <a:cs typeface="Arial"/>
                  </a:defRPr>
                </a:pPr>
                <a:r>
                  <a:rPr lang="cs-CZ"/>
                  <a:t>mld. Kč</a:t>
                </a:r>
              </a:p>
            </c:rich>
          </c:tx>
          <c:overlay val="0"/>
          <c:spPr>
            <a:noFill/>
            <a:ln w="25400">
              <a:noFill/>
            </a:ln>
          </c:spPr>
        </c:title>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722688"/>
        <c:crosses val="autoZero"/>
        <c:crossBetween val="between"/>
        <c:majorUnit val="400"/>
        <c:minorUnit val="100"/>
      </c:valAx>
      <c:spPr>
        <a:noFill/>
        <a:ln w="25400">
          <a:noFill/>
        </a:ln>
      </c:spPr>
    </c:plotArea>
    <c:legend>
      <c:legendPos val="r"/>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cs-CZ"/>
              <a:t>Long- term external debt of the public and private sectors 
(end of period balance)</a:t>
            </a:r>
          </a:p>
        </c:rich>
      </c:tx>
      <c:overlay val="0"/>
      <c:spPr>
        <a:noFill/>
        <a:ln w="25400">
          <a:noFill/>
        </a:ln>
      </c:spPr>
    </c:title>
    <c:autoTitleDeleted val="0"/>
    <c:plotArea>
      <c:layout/>
      <c:barChart>
        <c:barDir val="col"/>
        <c:grouping val="stacked"/>
        <c:varyColors val="0"/>
        <c:ser>
          <c:idx val="1"/>
          <c:order val="0"/>
          <c:tx>
            <c:v>'Graf II.12'!#REF!</c:v>
          </c:tx>
          <c:spPr>
            <a:solidFill>
              <a:srgbClr val="EB5D40"/>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ser>
          <c:idx val="0"/>
          <c:order val="1"/>
          <c:tx>
            <c:v>'Graf II.12'!#REF!</c:v>
          </c:tx>
          <c:spPr>
            <a:solidFill>
              <a:srgbClr val="0000FF"/>
            </a:solidFill>
            <a:ln w="25400">
              <a:noFill/>
            </a:ln>
          </c:spPr>
          <c:invertIfNegative val="0"/>
          <c:cat>
            <c:numRef>
              <c:f>'Graf II.12'!#REF!</c:f>
              <c:numCache>
                <c:formatCode>General</c:formatCode>
                <c:ptCount val="1"/>
                <c:pt idx="0">
                  <c:v>1</c:v>
                </c:pt>
              </c:numCache>
            </c:numRef>
          </c:cat>
          <c:val>
            <c:numRef>
              <c:f>'Graf II.12'!#REF!</c:f>
              <c:numCache>
                <c:formatCode>General</c:formatCode>
                <c:ptCount val="1"/>
                <c:pt idx="0">
                  <c:v>1</c:v>
                </c:pt>
              </c:numCache>
            </c:numRef>
          </c:val>
        </c:ser>
        <c:dLbls>
          <c:showLegendKey val="0"/>
          <c:showVal val="0"/>
          <c:showCatName val="0"/>
          <c:showSerName val="0"/>
          <c:showPercent val="0"/>
          <c:showBubbleSize val="0"/>
        </c:dLbls>
        <c:gapWidth val="150"/>
        <c:overlap val="100"/>
        <c:axId val="136746496"/>
        <c:axId val="136748032"/>
      </c:barChart>
      <c:catAx>
        <c:axId val="136746496"/>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748032"/>
        <c:crosses val="autoZero"/>
        <c:auto val="0"/>
        <c:lblAlgn val="ctr"/>
        <c:lblOffset val="100"/>
        <c:tickLblSkip val="3"/>
        <c:tickMarkSkip val="1"/>
        <c:noMultiLvlLbl val="0"/>
      </c:catAx>
      <c:valAx>
        <c:axId val="136748032"/>
        <c:scaling>
          <c:orientation val="minMax"/>
          <c:max val="1200"/>
        </c:scaling>
        <c:delete val="0"/>
        <c:axPos val="l"/>
        <c:title>
          <c:tx>
            <c:rich>
              <a:bodyPr/>
              <a:lstStyle/>
              <a:p>
                <a:pPr>
                  <a:defRPr sz="900" b="0" i="0" u="none" strike="noStrike" baseline="0">
                    <a:solidFill>
                      <a:srgbClr val="000000"/>
                    </a:solidFill>
                    <a:latin typeface="Arial"/>
                    <a:ea typeface="Arial"/>
                    <a:cs typeface="Arial"/>
                  </a:defRPr>
                </a:pPr>
                <a:r>
                  <a:rPr lang="cs-CZ"/>
                  <a:t>CZK billions</a:t>
                </a:r>
              </a:p>
            </c:rich>
          </c:tx>
          <c:overlay val="0"/>
          <c:spPr>
            <a:noFill/>
            <a:ln w="25400">
              <a:noFill/>
            </a:ln>
          </c:spPr>
        </c:title>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746496"/>
        <c:crosses val="autoZero"/>
        <c:crossBetween val="between"/>
        <c:majorUnit val="400"/>
        <c:minorUnit val="100"/>
      </c:valAx>
      <c:spPr>
        <a:noFill/>
        <a:ln w="25400">
          <a:noFill/>
        </a:ln>
      </c:spPr>
    </c:plotArea>
    <c:legend>
      <c:legendPos val="r"/>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5.9233449477351915E-2"/>
          <c:w val="0.81889973676318684"/>
          <c:h val="0.62020905923344949"/>
        </c:manualLayout>
      </c:layout>
      <c:lineChart>
        <c:grouping val="standard"/>
        <c:varyColors val="0"/>
        <c:ser>
          <c:idx val="1"/>
          <c:order val="0"/>
          <c:tx>
            <c:strRef>
              <c:f>'Graf II.11'!$K$4</c:f>
              <c:strCache>
                <c:ptCount val="1"/>
                <c:pt idx="0">
                  <c:v>Zahr. dluh / HDP</c:v>
                </c:pt>
              </c:strCache>
            </c:strRef>
          </c:tx>
          <c:spPr>
            <a:ln w="25400">
              <a:solidFill>
                <a:srgbClr val="4085C6"/>
              </a:solidFill>
              <a:prstDash val="solid"/>
            </a:ln>
          </c:spPr>
          <c:marker>
            <c:symbol val="none"/>
          </c:marker>
          <c:cat>
            <c:numRef>
              <c:f>'Graf II.11'!$J$6:$J$53</c:f>
              <c:numCache>
                <c:formatCode>m/d/yyyy</c:formatCode>
                <c:ptCount val="48"/>
                <c:pt idx="0">
                  <c:v>37346</c:v>
                </c:pt>
                <c:pt idx="1">
                  <c:v>37437</c:v>
                </c:pt>
                <c:pt idx="2">
                  <c:v>37529</c:v>
                </c:pt>
                <c:pt idx="3">
                  <c:v>37621</c:v>
                </c:pt>
                <c:pt idx="4">
                  <c:v>37711</c:v>
                </c:pt>
                <c:pt idx="5">
                  <c:v>37802</c:v>
                </c:pt>
                <c:pt idx="6">
                  <c:v>37894</c:v>
                </c:pt>
                <c:pt idx="7">
                  <c:v>37986</c:v>
                </c:pt>
                <c:pt idx="8">
                  <c:v>38077</c:v>
                </c:pt>
                <c:pt idx="9">
                  <c:v>38168</c:v>
                </c:pt>
                <c:pt idx="10">
                  <c:v>38260</c:v>
                </c:pt>
                <c:pt idx="11">
                  <c:v>38352</c:v>
                </c:pt>
                <c:pt idx="12">
                  <c:v>38442</c:v>
                </c:pt>
                <c:pt idx="13">
                  <c:v>38533</c:v>
                </c:pt>
                <c:pt idx="14">
                  <c:v>38625</c:v>
                </c:pt>
                <c:pt idx="15">
                  <c:v>38717</c:v>
                </c:pt>
                <c:pt idx="16">
                  <c:v>38807</c:v>
                </c:pt>
                <c:pt idx="17">
                  <c:v>38898</c:v>
                </c:pt>
                <c:pt idx="18">
                  <c:v>38990</c:v>
                </c:pt>
                <c:pt idx="19">
                  <c:v>39082</c:v>
                </c:pt>
                <c:pt idx="20">
                  <c:v>39172</c:v>
                </c:pt>
                <c:pt idx="21">
                  <c:v>39263</c:v>
                </c:pt>
                <c:pt idx="22">
                  <c:v>39355</c:v>
                </c:pt>
                <c:pt idx="23">
                  <c:v>39447</c:v>
                </c:pt>
                <c:pt idx="24">
                  <c:v>39538</c:v>
                </c:pt>
                <c:pt idx="25">
                  <c:v>39629</c:v>
                </c:pt>
                <c:pt idx="26">
                  <c:v>39721</c:v>
                </c:pt>
                <c:pt idx="27">
                  <c:v>39813</c:v>
                </c:pt>
                <c:pt idx="28">
                  <c:v>39903</c:v>
                </c:pt>
                <c:pt idx="29">
                  <c:v>39994</c:v>
                </c:pt>
                <c:pt idx="30">
                  <c:v>40086</c:v>
                </c:pt>
                <c:pt idx="31">
                  <c:v>40178</c:v>
                </c:pt>
                <c:pt idx="32">
                  <c:v>40268</c:v>
                </c:pt>
                <c:pt idx="33">
                  <c:v>40359</c:v>
                </c:pt>
                <c:pt idx="34">
                  <c:v>40451</c:v>
                </c:pt>
                <c:pt idx="35">
                  <c:v>40543</c:v>
                </c:pt>
                <c:pt idx="36">
                  <c:v>40633</c:v>
                </c:pt>
                <c:pt idx="37">
                  <c:v>40724</c:v>
                </c:pt>
                <c:pt idx="38">
                  <c:v>40816</c:v>
                </c:pt>
                <c:pt idx="39">
                  <c:v>40908</c:v>
                </c:pt>
                <c:pt idx="40">
                  <c:v>40999</c:v>
                </c:pt>
                <c:pt idx="41">
                  <c:v>41090</c:v>
                </c:pt>
                <c:pt idx="42">
                  <c:v>41182</c:v>
                </c:pt>
                <c:pt idx="43">
                  <c:v>41274</c:v>
                </c:pt>
                <c:pt idx="44">
                  <c:v>41364</c:v>
                </c:pt>
                <c:pt idx="45">
                  <c:v>41455</c:v>
                </c:pt>
                <c:pt idx="46">
                  <c:v>41547</c:v>
                </c:pt>
                <c:pt idx="47">
                  <c:v>41639</c:v>
                </c:pt>
              </c:numCache>
            </c:numRef>
          </c:cat>
          <c:val>
            <c:numRef>
              <c:f>'Graf II.11'!$K$6:$K$53</c:f>
              <c:numCache>
                <c:formatCode>0.00</c:formatCode>
                <c:ptCount val="48"/>
                <c:pt idx="0">
                  <c:v>31.150899335956833</c:v>
                </c:pt>
                <c:pt idx="1">
                  <c:v>29.72365053154088</c:v>
                </c:pt>
                <c:pt idx="2">
                  <c:v>30.000527019171699</c:v>
                </c:pt>
                <c:pt idx="3">
                  <c:v>31.676560741257163</c:v>
                </c:pt>
                <c:pt idx="4">
                  <c:v>30.53413187512658</c:v>
                </c:pt>
                <c:pt idx="5">
                  <c:v>29.758782867593112</c:v>
                </c:pt>
                <c:pt idx="6">
                  <c:v>30.648978363369874</c:v>
                </c:pt>
                <c:pt idx="7">
                  <c:v>33.299998846772098</c:v>
                </c:pt>
                <c:pt idx="8">
                  <c:v>31.642527906868125</c:v>
                </c:pt>
                <c:pt idx="9">
                  <c:v>33.305998046798145</c:v>
                </c:pt>
                <c:pt idx="10">
                  <c:v>33.412964456891288</c:v>
                </c:pt>
                <c:pt idx="11">
                  <c:v>34.542454318148607</c:v>
                </c:pt>
                <c:pt idx="12">
                  <c:v>34.721087895967969</c:v>
                </c:pt>
                <c:pt idx="13">
                  <c:v>35.678487300295217</c:v>
                </c:pt>
                <c:pt idx="14">
                  <c:v>36.396519507140177</c:v>
                </c:pt>
                <c:pt idx="15">
                  <c:v>36.725280290213014</c:v>
                </c:pt>
                <c:pt idx="16">
                  <c:v>35.149651269787498</c:v>
                </c:pt>
                <c:pt idx="17">
                  <c:v>35.898703845371855</c:v>
                </c:pt>
                <c:pt idx="18">
                  <c:v>35.719106340853052</c:v>
                </c:pt>
                <c:pt idx="19">
                  <c:v>35.685237035505885</c:v>
                </c:pt>
                <c:pt idx="20">
                  <c:v>35.401393107014094</c:v>
                </c:pt>
                <c:pt idx="21">
                  <c:v>37.163240392402486</c:v>
                </c:pt>
                <c:pt idx="22">
                  <c:v>36.724077396282112</c:v>
                </c:pt>
                <c:pt idx="23">
                  <c:v>37.607780104314642</c:v>
                </c:pt>
                <c:pt idx="24">
                  <c:v>37.315229755027566</c:v>
                </c:pt>
                <c:pt idx="25">
                  <c:v>40.054789772010523</c:v>
                </c:pt>
                <c:pt idx="26">
                  <c:v>41.442199115675294</c:v>
                </c:pt>
                <c:pt idx="27">
                  <c:v>42.343398353242414</c:v>
                </c:pt>
                <c:pt idx="28">
                  <c:v>41.113974296776554</c:v>
                </c:pt>
                <c:pt idx="29">
                  <c:v>41.156531474025336</c:v>
                </c:pt>
                <c:pt idx="30">
                  <c:v>40.622932781889396</c:v>
                </c:pt>
                <c:pt idx="31">
                  <c:v>43.608724603143564</c:v>
                </c:pt>
                <c:pt idx="32">
                  <c:v>42.919613474596709</c:v>
                </c:pt>
                <c:pt idx="33">
                  <c:v>45.461855016737907</c:v>
                </c:pt>
                <c:pt idx="34">
                  <c:v>45.758951000208363</c:v>
                </c:pt>
                <c:pt idx="35">
                  <c:v>46.603139640400116</c:v>
                </c:pt>
                <c:pt idx="36">
                  <c:v>45.163476898125118</c:v>
                </c:pt>
                <c:pt idx="37">
                  <c:v>46.301138397538701</c:v>
                </c:pt>
                <c:pt idx="38">
                  <c:v>48.408334483697978</c:v>
                </c:pt>
                <c:pt idx="39">
                  <c:v>49.104300072108579</c:v>
                </c:pt>
                <c:pt idx="40">
                  <c:v>50.177310029521315</c:v>
                </c:pt>
                <c:pt idx="41">
                  <c:v>51.129760815783456</c:v>
                </c:pt>
                <c:pt idx="42">
                  <c:v>49.676357739198558</c:v>
                </c:pt>
                <c:pt idx="43">
                  <c:v>50.767497866573613</c:v>
                </c:pt>
                <c:pt idx="44">
                  <c:v>52.108807944361111</c:v>
                </c:pt>
                <c:pt idx="45">
                  <c:v>53.234035819577279</c:v>
                </c:pt>
                <c:pt idx="46">
                  <c:v>51.030673804502904</c:v>
                </c:pt>
                <c:pt idx="47">
                  <c:v>57.070713473165362</c:v>
                </c:pt>
              </c:numCache>
            </c:numRef>
          </c:val>
          <c:smooth val="0"/>
        </c:ser>
        <c:dLbls>
          <c:showLegendKey val="0"/>
          <c:showVal val="0"/>
          <c:showCatName val="0"/>
          <c:showSerName val="0"/>
          <c:showPercent val="0"/>
          <c:showBubbleSize val="0"/>
        </c:dLbls>
        <c:marker val="1"/>
        <c:smooth val="0"/>
        <c:axId val="136889472"/>
        <c:axId val="136891008"/>
      </c:lineChart>
      <c:lineChart>
        <c:grouping val="standard"/>
        <c:varyColors val="0"/>
        <c:ser>
          <c:idx val="0"/>
          <c:order val="1"/>
          <c:tx>
            <c:strRef>
              <c:f>'Graf II.11'!$L$4</c:f>
              <c:strCache>
                <c:ptCount val="1"/>
                <c:pt idx="0">
                  <c:v>Krytí zahr. dluhu zahr. aktivy bank. sektoru (pravá osa)</c:v>
                </c:pt>
              </c:strCache>
            </c:strRef>
          </c:tx>
          <c:spPr>
            <a:ln w="25400">
              <a:solidFill>
                <a:srgbClr val="EB5D40"/>
              </a:solidFill>
              <a:prstDash val="solid"/>
            </a:ln>
          </c:spPr>
          <c:marker>
            <c:symbol val="none"/>
          </c:marker>
          <c:cat>
            <c:numRef>
              <c:f>'Graf II.11'!$J$6:$J$53</c:f>
              <c:numCache>
                <c:formatCode>m/d/yyyy</c:formatCode>
                <c:ptCount val="48"/>
                <c:pt idx="0">
                  <c:v>37346</c:v>
                </c:pt>
                <c:pt idx="1">
                  <c:v>37437</c:v>
                </c:pt>
                <c:pt idx="2">
                  <c:v>37529</c:v>
                </c:pt>
                <c:pt idx="3">
                  <c:v>37621</c:v>
                </c:pt>
                <c:pt idx="4">
                  <c:v>37711</c:v>
                </c:pt>
                <c:pt idx="5">
                  <c:v>37802</c:v>
                </c:pt>
                <c:pt idx="6">
                  <c:v>37894</c:v>
                </c:pt>
                <c:pt idx="7">
                  <c:v>37986</c:v>
                </c:pt>
                <c:pt idx="8">
                  <c:v>38077</c:v>
                </c:pt>
                <c:pt idx="9">
                  <c:v>38168</c:v>
                </c:pt>
                <c:pt idx="10">
                  <c:v>38260</c:v>
                </c:pt>
                <c:pt idx="11">
                  <c:v>38352</c:v>
                </c:pt>
                <c:pt idx="12">
                  <c:v>38442</c:v>
                </c:pt>
                <c:pt idx="13">
                  <c:v>38533</c:v>
                </c:pt>
                <c:pt idx="14">
                  <c:v>38625</c:v>
                </c:pt>
                <c:pt idx="15">
                  <c:v>38717</c:v>
                </c:pt>
                <c:pt idx="16">
                  <c:v>38807</c:v>
                </c:pt>
                <c:pt idx="17">
                  <c:v>38898</c:v>
                </c:pt>
                <c:pt idx="18">
                  <c:v>38990</c:v>
                </c:pt>
                <c:pt idx="19">
                  <c:v>39082</c:v>
                </c:pt>
                <c:pt idx="20">
                  <c:v>39172</c:v>
                </c:pt>
                <c:pt idx="21">
                  <c:v>39263</c:v>
                </c:pt>
                <c:pt idx="22">
                  <c:v>39355</c:v>
                </c:pt>
                <c:pt idx="23">
                  <c:v>39447</c:v>
                </c:pt>
                <c:pt idx="24">
                  <c:v>39538</c:v>
                </c:pt>
                <c:pt idx="25">
                  <c:v>39629</c:v>
                </c:pt>
                <c:pt idx="26">
                  <c:v>39721</c:v>
                </c:pt>
                <c:pt idx="27">
                  <c:v>39813</c:v>
                </c:pt>
                <c:pt idx="28">
                  <c:v>39903</c:v>
                </c:pt>
                <c:pt idx="29">
                  <c:v>39994</c:v>
                </c:pt>
                <c:pt idx="30">
                  <c:v>40086</c:v>
                </c:pt>
                <c:pt idx="31">
                  <c:v>40178</c:v>
                </c:pt>
                <c:pt idx="32">
                  <c:v>40268</c:v>
                </c:pt>
                <c:pt idx="33">
                  <c:v>40359</c:v>
                </c:pt>
                <c:pt idx="34">
                  <c:v>40451</c:v>
                </c:pt>
                <c:pt idx="35">
                  <c:v>40543</c:v>
                </c:pt>
                <c:pt idx="36">
                  <c:v>40633</c:v>
                </c:pt>
                <c:pt idx="37">
                  <c:v>40724</c:v>
                </c:pt>
                <c:pt idx="38">
                  <c:v>40816</c:v>
                </c:pt>
                <c:pt idx="39">
                  <c:v>40908</c:v>
                </c:pt>
                <c:pt idx="40">
                  <c:v>40999</c:v>
                </c:pt>
                <c:pt idx="41">
                  <c:v>41090</c:v>
                </c:pt>
                <c:pt idx="42">
                  <c:v>41182</c:v>
                </c:pt>
                <c:pt idx="43">
                  <c:v>41274</c:v>
                </c:pt>
                <c:pt idx="44">
                  <c:v>41364</c:v>
                </c:pt>
                <c:pt idx="45">
                  <c:v>41455</c:v>
                </c:pt>
                <c:pt idx="46">
                  <c:v>41547</c:v>
                </c:pt>
                <c:pt idx="47">
                  <c:v>41639</c:v>
                </c:pt>
              </c:numCache>
            </c:numRef>
          </c:cat>
          <c:val>
            <c:numRef>
              <c:f>'Graf II.11'!$L$6:$L$53</c:f>
              <c:numCache>
                <c:formatCode>0.00</c:formatCode>
                <c:ptCount val="48"/>
                <c:pt idx="0">
                  <c:v>115.64554707830163</c:v>
                </c:pt>
                <c:pt idx="1">
                  <c:v>129.27718269846918</c:v>
                </c:pt>
                <c:pt idx="2">
                  <c:v>130.06217930397983</c:v>
                </c:pt>
                <c:pt idx="3">
                  <c:v>122.51169671606674</c:v>
                </c:pt>
                <c:pt idx="4">
                  <c:v>120.25618264959253</c:v>
                </c:pt>
                <c:pt idx="5">
                  <c:v>118.95502136857549</c:v>
                </c:pt>
                <c:pt idx="6">
                  <c:v>114.07816068446824</c:v>
                </c:pt>
                <c:pt idx="7">
                  <c:v>102.64168851428316</c:v>
                </c:pt>
                <c:pt idx="8">
                  <c:v>107.45089759027391</c:v>
                </c:pt>
                <c:pt idx="9">
                  <c:v>102.68591268767203</c:v>
                </c:pt>
                <c:pt idx="10">
                  <c:v>98.709794634558733</c:v>
                </c:pt>
                <c:pt idx="11">
                  <c:v>86.871084916415455</c:v>
                </c:pt>
                <c:pt idx="12">
                  <c:v>85.884247528034891</c:v>
                </c:pt>
                <c:pt idx="13">
                  <c:v>96.78459327435462</c:v>
                </c:pt>
                <c:pt idx="14">
                  <c:v>93.823641309584929</c:v>
                </c:pt>
                <c:pt idx="15">
                  <c:v>94.70734510197353</c:v>
                </c:pt>
                <c:pt idx="16">
                  <c:v>91.23857389682405</c:v>
                </c:pt>
                <c:pt idx="17">
                  <c:v>87.587012253052933</c:v>
                </c:pt>
                <c:pt idx="18">
                  <c:v>86.132240167658807</c:v>
                </c:pt>
                <c:pt idx="19">
                  <c:v>81.757688111389754</c:v>
                </c:pt>
                <c:pt idx="20">
                  <c:v>83.763485842635589</c:v>
                </c:pt>
                <c:pt idx="21">
                  <c:v>83.63856220802397</c:v>
                </c:pt>
                <c:pt idx="22">
                  <c:v>78.505511048180892</c:v>
                </c:pt>
                <c:pt idx="23">
                  <c:v>77.534484225639332</c:v>
                </c:pt>
                <c:pt idx="24">
                  <c:v>77.576234323774614</c:v>
                </c:pt>
                <c:pt idx="25">
                  <c:v>74.305852281877435</c:v>
                </c:pt>
                <c:pt idx="26">
                  <c:v>73.556005913044373</c:v>
                </c:pt>
                <c:pt idx="27">
                  <c:v>74.392757991786695</c:v>
                </c:pt>
                <c:pt idx="28">
                  <c:v>77.801651412008169</c:v>
                </c:pt>
                <c:pt idx="29">
                  <c:v>74.386534959992716</c:v>
                </c:pt>
                <c:pt idx="30">
                  <c:v>73.847860365304257</c:v>
                </c:pt>
                <c:pt idx="31">
                  <c:v>73.871094629788828</c:v>
                </c:pt>
                <c:pt idx="32">
                  <c:v>73.632667011093645</c:v>
                </c:pt>
                <c:pt idx="33">
                  <c:v>75.178497445971658</c:v>
                </c:pt>
                <c:pt idx="34">
                  <c:v>72.33578972763928</c:v>
                </c:pt>
                <c:pt idx="35">
                  <c:v>72.640026363737277</c:v>
                </c:pt>
                <c:pt idx="36">
                  <c:v>69.199194418705417</c:v>
                </c:pt>
                <c:pt idx="37">
                  <c:v>65.605818868271967</c:v>
                </c:pt>
                <c:pt idx="38">
                  <c:v>66.510109488283391</c:v>
                </c:pt>
                <c:pt idx="39">
                  <c:v>68.06593907505497</c:v>
                </c:pt>
                <c:pt idx="40">
                  <c:v>67.190522763967081</c:v>
                </c:pt>
                <c:pt idx="41">
                  <c:v>67.596725228042828</c:v>
                </c:pt>
                <c:pt idx="42">
                  <c:v>66.919353982094819</c:v>
                </c:pt>
                <c:pt idx="43">
                  <c:v>70.069246277709112</c:v>
                </c:pt>
                <c:pt idx="44">
                  <c:v>72.51803717404124</c:v>
                </c:pt>
                <c:pt idx="45">
                  <c:v>70.733501682199091</c:v>
                </c:pt>
                <c:pt idx="46">
                  <c:v>73.364684910138223</c:v>
                </c:pt>
                <c:pt idx="47">
                  <c:v>77.526594237763533</c:v>
                </c:pt>
              </c:numCache>
            </c:numRef>
          </c:val>
          <c:smooth val="0"/>
        </c:ser>
        <c:ser>
          <c:idx val="2"/>
          <c:order val="2"/>
          <c:tx>
            <c:strRef>
              <c:f>'Graf II.11'!$M$4</c:f>
              <c:strCache>
                <c:ptCount val="1"/>
                <c:pt idx="0">
                  <c:v>Podíl čistých zahr. aktiv a zahr. dluhu (pravá osa)</c:v>
                </c:pt>
              </c:strCache>
            </c:strRef>
          </c:tx>
          <c:spPr>
            <a:ln w="25400">
              <a:solidFill>
                <a:srgbClr val="13A538"/>
              </a:solidFill>
              <a:prstDash val="solid"/>
            </a:ln>
          </c:spPr>
          <c:marker>
            <c:symbol val="none"/>
          </c:marker>
          <c:cat>
            <c:numRef>
              <c:f>'Graf II.11'!$J$6:$J$53</c:f>
              <c:numCache>
                <c:formatCode>m/d/yyyy</c:formatCode>
                <c:ptCount val="48"/>
                <c:pt idx="0">
                  <c:v>37346</c:v>
                </c:pt>
                <c:pt idx="1">
                  <c:v>37437</c:v>
                </c:pt>
                <c:pt idx="2">
                  <c:v>37529</c:v>
                </c:pt>
                <c:pt idx="3">
                  <c:v>37621</c:v>
                </c:pt>
                <c:pt idx="4">
                  <c:v>37711</c:v>
                </c:pt>
                <c:pt idx="5">
                  <c:v>37802</c:v>
                </c:pt>
                <c:pt idx="6">
                  <c:v>37894</c:v>
                </c:pt>
                <c:pt idx="7">
                  <c:v>37986</c:v>
                </c:pt>
                <c:pt idx="8">
                  <c:v>38077</c:v>
                </c:pt>
                <c:pt idx="9">
                  <c:v>38168</c:v>
                </c:pt>
                <c:pt idx="10">
                  <c:v>38260</c:v>
                </c:pt>
                <c:pt idx="11">
                  <c:v>38352</c:v>
                </c:pt>
                <c:pt idx="12">
                  <c:v>38442</c:v>
                </c:pt>
                <c:pt idx="13">
                  <c:v>38533</c:v>
                </c:pt>
                <c:pt idx="14">
                  <c:v>38625</c:v>
                </c:pt>
                <c:pt idx="15">
                  <c:v>38717</c:v>
                </c:pt>
                <c:pt idx="16">
                  <c:v>38807</c:v>
                </c:pt>
                <c:pt idx="17">
                  <c:v>38898</c:v>
                </c:pt>
                <c:pt idx="18">
                  <c:v>38990</c:v>
                </c:pt>
                <c:pt idx="19">
                  <c:v>39082</c:v>
                </c:pt>
                <c:pt idx="20">
                  <c:v>39172</c:v>
                </c:pt>
                <c:pt idx="21">
                  <c:v>39263</c:v>
                </c:pt>
                <c:pt idx="22">
                  <c:v>39355</c:v>
                </c:pt>
                <c:pt idx="23">
                  <c:v>39447</c:v>
                </c:pt>
                <c:pt idx="24">
                  <c:v>39538</c:v>
                </c:pt>
                <c:pt idx="25">
                  <c:v>39629</c:v>
                </c:pt>
                <c:pt idx="26">
                  <c:v>39721</c:v>
                </c:pt>
                <c:pt idx="27">
                  <c:v>39813</c:v>
                </c:pt>
                <c:pt idx="28">
                  <c:v>39903</c:v>
                </c:pt>
                <c:pt idx="29">
                  <c:v>39994</c:v>
                </c:pt>
                <c:pt idx="30">
                  <c:v>40086</c:v>
                </c:pt>
                <c:pt idx="31">
                  <c:v>40178</c:v>
                </c:pt>
                <c:pt idx="32">
                  <c:v>40268</c:v>
                </c:pt>
                <c:pt idx="33">
                  <c:v>40359</c:v>
                </c:pt>
                <c:pt idx="34">
                  <c:v>40451</c:v>
                </c:pt>
                <c:pt idx="35">
                  <c:v>40543</c:v>
                </c:pt>
                <c:pt idx="36">
                  <c:v>40633</c:v>
                </c:pt>
                <c:pt idx="37">
                  <c:v>40724</c:v>
                </c:pt>
                <c:pt idx="38">
                  <c:v>40816</c:v>
                </c:pt>
                <c:pt idx="39">
                  <c:v>40908</c:v>
                </c:pt>
                <c:pt idx="40">
                  <c:v>40999</c:v>
                </c:pt>
                <c:pt idx="41">
                  <c:v>41090</c:v>
                </c:pt>
                <c:pt idx="42">
                  <c:v>41182</c:v>
                </c:pt>
                <c:pt idx="43">
                  <c:v>41274</c:v>
                </c:pt>
                <c:pt idx="44">
                  <c:v>41364</c:v>
                </c:pt>
                <c:pt idx="45">
                  <c:v>41455</c:v>
                </c:pt>
                <c:pt idx="46">
                  <c:v>41547</c:v>
                </c:pt>
                <c:pt idx="47">
                  <c:v>41639</c:v>
                </c:pt>
              </c:numCache>
            </c:numRef>
          </c:cat>
          <c:val>
            <c:numRef>
              <c:f>'Graf II.11'!$M$6:$M$53</c:f>
              <c:numCache>
                <c:formatCode>0.00</c:formatCode>
                <c:ptCount val="48"/>
                <c:pt idx="0">
                  <c:v>100.07143181522073</c:v>
                </c:pt>
                <c:pt idx="1">
                  <c:v>115.89345373743299</c:v>
                </c:pt>
                <c:pt idx="2">
                  <c:v>118.95831639997168</c:v>
                </c:pt>
                <c:pt idx="3">
                  <c:v>113.86293853771008</c:v>
                </c:pt>
                <c:pt idx="4">
                  <c:v>114.45859286778973</c:v>
                </c:pt>
                <c:pt idx="5">
                  <c:v>115.90974469315756</c:v>
                </c:pt>
                <c:pt idx="6">
                  <c:v>104.85319215409041</c:v>
                </c:pt>
                <c:pt idx="7">
                  <c:v>91.774724299986289</c:v>
                </c:pt>
                <c:pt idx="8">
                  <c:v>107.58091712260951</c:v>
                </c:pt>
                <c:pt idx="9">
                  <c:v>105.27543845629701</c:v>
                </c:pt>
                <c:pt idx="10">
                  <c:v>99.758129814483226</c:v>
                </c:pt>
                <c:pt idx="11">
                  <c:v>85.323300994190689</c:v>
                </c:pt>
                <c:pt idx="12">
                  <c:v>88.605658981355489</c:v>
                </c:pt>
                <c:pt idx="13">
                  <c:v>101.820929367961</c:v>
                </c:pt>
                <c:pt idx="14">
                  <c:v>96.4310085277056</c:v>
                </c:pt>
                <c:pt idx="15">
                  <c:v>94.057762091850051</c:v>
                </c:pt>
                <c:pt idx="16">
                  <c:v>95.123783851961548</c:v>
                </c:pt>
                <c:pt idx="17">
                  <c:v>89.879197182788303</c:v>
                </c:pt>
                <c:pt idx="18">
                  <c:v>86.981613303653504</c:v>
                </c:pt>
                <c:pt idx="19">
                  <c:v>81.297977428463753</c:v>
                </c:pt>
                <c:pt idx="20">
                  <c:v>82.747627953036769</c:v>
                </c:pt>
                <c:pt idx="21">
                  <c:v>79.528651748932731</c:v>
                </c:pt>
                <c:pt idx="22">
                  <c:v>72.500747794263219</c:v>
                </c:pt>
                <c:pt idx="23">
                  <c:v>70.447420104538054</c:v>
                </c:pt>
                <c:pt idx="24">
                  <c:v>66.286128895998431</c:v>
                </c:pt>
                <c:pt idx="25">
                  <c:v>60.398119571507273</c:v>
                </c:pt>
                <c:pt idx="26">
                  <c:v>60.190001564640312</c:v>
                </c:pt>
                <c:pt idx="27">
                  <c:v>59.836549767174702</c:v>
                </c:pt>
                <c:pt idx="28">
                  <c:v>64.128653831503527</c:v>
                </c:pt>
                <c:pt idx="29">
                  <c:v>62.084897967286615</c:v>
                </c:pt>
                <c:pt idx="30">
                  <c:v>61.339824779811892</c:v>
                </c:pt>
                <c:pt idx="31">
                  <c:v>61.18765932661104</c:v>
                </c:pt>
                <c:pt idx="32">
                  <c:v>63.730271111160341</c:v>
                </c:pt>
                <c:pt idx="33">
                  <c:v>61.777319999385341</c:v>
                </c:pt>
                <c:pt idx="34">
                  <c:v>61.273462995895734</c:v>
                </c:pt>
                <c:pt idx="35">
                  <c:v>57.446202008061384</c:v>
                </c:pt>
                <c:pt idx="36">
                  <c:v>54.507312374164322</c:v>
                </c:pt>
                <c:pt idx="37">
                  <c:v>51.084583719400378</c:v>
                </c:pt>
                <c:pt idx="38">
                  <c:v>50.351908037562012</c:v>
                </c:pt>
                <c:pt idx="39">
                  <c:v>52.914694115324139</c:v>
                </c:pt>
                <c:pt idx="40">
                  <c:v>52.785442766681946</c:v>
                </c:pt>
                <c:pt idx="41">
                  <c:v>54.096613589706926</c:v>
                </c:pt>
                <c:pt idx="42">
                  <c:v>56.022397296668686</c:v>
                </c:pt>
                <c:pt idx="43">
                  <c:v>58.780103503215706</c:v>
                </c:pt>
                <c:pt idx="44">
                  <c:v>59.672734598830125</c:v>
                </c:pt>
                <c:pt idx="45">
                  <c:v>57.366764650890929</c:v>
                </c:pt>
                <c:pt idx="46">
                  <c:v>60.638488251098735</c:v>
                </c:pt>
                <c:pt idx="47">
                  <c:v>59.329391025014459</c:v>
                </c:pt>
              </c:numCache>
            </c:numRef>
          </c:val>
          <c:smooth val="0"/>
        </c:ser>
        <c:dLbls>
          <c:showLegendKey val="0"/>
          <c:showVal val="0"/>
          <c:showCatName val="0"/>
          <c:showSerName val="0"/>
          <c:showPercent val="0"/>
          <c:showBubbleSize val="0"/>
        </c:dLbls>
        <c:marker val="1"/>
        <c:smooth val="0"/>
        <c:axId val="136896896"/>
        <c:axId val="136898432"/>
      </c:lineChart>
      <c:dateAx>
        <c:axId val="136889472"/>
        <c:scaling>
          <c:orientation val="minMax"/>
          <c:min val="37956"/>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891008"/>
        <c:crosses val="autoZero"/>
        <c:auto val="0"/>
        <c:lblOffset val="100"/>
        <c:baseTimeUnit val="months"/>
        <c:majorUnit val="24"/>
        <c:majorTimeUnit val="months"/>
        <c:minorUnit val="1"/>
      </c:dateAx>
      <c:valAx>
        <c:axId val="136891008"/>
        <c:scaling>
          <c:orientation val="minMax"/>
          <c:max val="60"/>
          <c:min val="25"/>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889472"/>
        <c:crosses val="autoZero"/>
        <c:crossBetween val="between"/>
      </c:valAx>
      <c:catAx>
        <c:axId val="136896896"/>
        <c:scaling>
          <c:orientation val="minMax"/>
        </c:scaling>
        <c:delete val="1"/>
        <c:axPos val="b"/>
        <c:numFmt formatCode="m/d/yyyy" sourceLinked="1"/>
        <c:majorTickMark val="out"/>
        <c:minorTickMark val="none"/>
        <c:tickLblPos val="nextTo"/>
        <c:crossAx val="136898432"/>
        <c:crosses val="autoZero"/>
        <c:auto val="0"/>
        <c:lblAlgn val="ctr"/>
        <c:lblOffset val="100"/>
        <c:noMultiLvlLbl val="0"/>
      </c:catAx>
      <c:valAx>
        <c:axId val="136898432"/>
        <c:scaling>
          <c:orientation val="minMax"/>
          <c:max val="120"/>
          <c:min val="50"/>
        </c:scaling>
        <c:delete val="0"/>
        <c:axPos val="r"/>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896896"/>
        <c:crosses val="max"/>
        <c:crossBetween val="between"/>
      </c:valAx>
      <c:spPr>
        <a:noFill/>
        <a:ln w="25400">
          <a:noFill/>
        </a:ln>
      </c:spPr>
    </c:plotArea>
    <c:legend>
      <c:legendPos val="r"/>
      <c:layout>
        <c:manualLayout>
          <c:xMode val="edge"/>
          <c:yMode val="edge"/>
          <c:x val="6.8302434502075501E-2"/>
          <c:y val="0.76878535153520011"/>
          <c:w val="0.85448601059889451"/>
          <c:h val="0.2125435540069686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oddHeader>&amp;A</c:oddHeader>
      <c:oddFooter>Page &amp;P</c:oddFooter>
    </c:headerFooter>
    <c:pageMargins b="0.984251969" l="0.78740157499999996" r="0.78740157499999996" t="0.984251969"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68910894358323E-2"/>
          <c:y val="5.5866169426843242E-2"/>
          <c:w val="0.83196783745024949"/>
          <c:h val="0.56424831121111674"/>
        </c:manualLayout>
      </c:layout>
      <c:lineChart>
        <c:grouping val="standard"/>
        <c:varyColors val="0"/>
        <c:ser>
          <c:idx val="1"/>
          <c:order val="0"/>
          <c:tx>
            <c:strRef>
              <c:f>'Graf II.11'!$K$3</c:f>
              <c:strCache>
                <c:ptCount val="1"/>
                <c:pt idx="0">
                  <c:v>External debt/GDP</c:v>
                </c:pt>
              </c:strCache>
            </c:strRef>
          </c:tx>
          <c:spPr>
            <a:ln w="25400">
              <a:solidFill>
                <a:srgbClr val="4085C6"/>
              </a:solidFill>
              <a:prstDash val="solid"/>
            </a:ln>
          </c:spPr>
          <c:marker>
            <c:symbol val="none"/>
          </c:marker>
          <c:cat>
            <c:numRef>
              <c:f>'Graf II.11'!$J$6:$J$53</c:f>
              <c:numCache>
                <c:formatCode>m/d/yyyy</c:formatCode>
                <c:ptCount val="48"/>
                <c:pt idx="0">
                  <c:v>37346</c:v>
                </c:pt>
                <c:pt idx="1">
                  <c:v>37437</c:v>
                </c:pt>
                <c:pt idx="2">
                  <c:v>37529</c:v>
                </c:pt>
                <c:pt idx="3">
                  <c:v>37621</c:v>
                </c:pt>
                <c:pt idx="4">
                  <c:v>37711</c:v>
                </c:pt>
                <c:pt idx="5">
                  <c:v>37802</c:v>
                </c:pt>
                <c:pt idx="6">
                  <c:v>37894</c:v>
                </c:pt>
                <c:pt idx="7">
                  <c:v>37986</c:v>
                </c:pt>
                <c:pt idx="8">
                  <c:v>38077</c:v>
                </c:pt>
                <c:pt idx="9">
                  <c:v>38168</c:v>
                </c:pt>
                <c:pt idx="10">
                  <c:v>38260</c:v>
                </c:pt>
                <c:pt idx="11">
                  <c:v>38352</c:v>
                </c:pt>
                <c:pt idx="12">
                  <c:v>38442</c:v>
                </c:pt>
                <c:pt idx="13">
                  <c:v>38533</c:v>
                </c:pt>
                <c:pt idx="14">
                  <c:v>38625</c:v>
                </c:pt>
                <c:pt idx="15">
                  <c:v>38717</c:v>
                </c:pt>
                <c:pt idx="16">
                  <c:v>38807</c:v>
                </c:pt>
                <c:pt idx="17">
                  <c:v>38898</c:v>
                </c:pt>
                <c:pt idx="18">
                  <c:v>38990</c:v>
                </c:pt>
                <c:pt idx="19">
                  <c:v>39082</c:v>
                </c:pt>
                <c:pt idx="20">
                  <c:v>39172</c:v>
                </c:pt>
                <c:pt idx="21">
                  <c:v>39263</c:v>
                </c:pt>
                <c:pt idx="22">
                  <c:v>39355</c:v>
                </c:pt>
                <c:pt idx="23">
                  <c:v>39447</c:v>
                </c:pt>
                <c:pt idx="24">
                  <c:v>39538</c:v>
                </c:pt>
                <c:pt idx="25">
                  <c:v>39629</c:v>
                </c:pt>
                <c:pt idx="26">
                  <c:v>39721</c:v>
                </c:pt>
                <c:pt idx="27">
                  <c:v>39813</c:v>
                </c:pt>
                <c:pt idx="28">
                  <c:v>39903</c:v>
                </c:pt>
                <c:pt idx="29">
                  <c:v>39994</c:v>
                </c:pt>
                <c:pt idx="30">
                  <c:v>40086</c:v>
                </c:pt>
                <c:pt idx="31">
                  <c:v>40178</c:v>
                </c:pt>
                <c:pt idx="32">
                  <c:v>40268</c:v>
                </c:pt>
                <c:pt idx="33">
                  <c:v>40359</c:v>
                </c:pt>
                <c:pt idx="34">
                  <c:v>40451</c:v>
                </c:pt>
                <c:pt idx="35">
                  <c:v>40543</c:v>
                </c:pt>
                <c:pt idx="36">
                  <c:v>40633</c:v>
                </c:pt>
                <c:pt idx="37">
                  <c:v>40724</c:v>
                </c:pt>
                <c:pt idx="38">
                  <c:v>40816</c:v>
                </c:pt>
                <c:pt idx="39">
                  <c:v>40908</c:v>
                </c:pt>
                <c:pt idx="40">
                  <c:v>40999</c:v>
                </c:pt>
                <c:pt idx="41">
                  <c:v>41090</c:v>
                </c:pt>
                <c:pt idx="42">
                  <c:v>41182</c:v>
                </c:pt>
                <c:pt idx="43">
                  <c:v>41274</c:v>
                </c:pt>
                <c:pt idx="44">
                  <c:v>41364</c:v>
                </c:pt>
                <c:pt idx="45">
                  <c:v>41455</c:v>
                </c:pt>
                <c:pt idx="46">
                  <c:v>41547</c:v>
                </c:pt>
                <c:pt idx="47">
                  <c:v>41639</c:v>
                </c:pt>
              </c:numCache>
            </c:numRef>
          </c:cat>
          <c:val>
            <c:numRef>
              <c:f>'Graf II.11'!$K$6:$K$53</c:f>
              <c:numCache>
                <c:formatCode>0.00</c:formatCode>
                <c:ptCount val="48"/>
                <c:pt idx="0">
                  <c:v>31.150899335956833</c:v>
                </c:pt>
                <c:pt idx="1">
                  <c:v>29.72365053154088</c:v>
                </c:pt>
                <c:pt idx="2">
                  <c:v>30.000527019171699</c:v>
                </c:pt>
                <c:pt idx="3">
                  <c:v>31.676560741257163</c:v>
                </c:pt>
                <c:pt idx="4">
                  <c:v>30.53413187512658</c:v>
                </c:pt>
                <c:pt idx="5">
                  <c:v>29.758782867593112</c:v>
                </c:pt>
                <c:pt idx="6">
                  <c:v>30.648978363369874</c:v>
                </c:pt>
                <c:pt idx="7">
                  <c:v>33.299998846772098</c:v>
                </c:pt>
                <c:pt idx="8">
                  <c:v>31.642527906868125</c:v>
                </c:pt>
                <c:pt idx="9">
                  <c:v>33.305998046798145</c:v>
                </c:pt>
                <c:pt idx="10">
                  <c:v>33.412964456891288</c:v>
                </c:pt>
                <c:pt idx="11">
                  <c:v>34.542454318148607</c:v>
                </c:pt>
                <c:pt idx="12">
                  <c:v>34.721087895967969</c:v>
                </c:pt>
                <c:pt idx="13">
                  <c:v>35.678487300295217</c:v>
                </c:pt>
                <c:pt idx="14">
                  <c:v>36.396519507140177</c:v>
                </c:pt>
                <c:pt idx="15">
                  <c:v>36.725280290213014</c:v>
                </c:pt>
                <c:pt idx="16">
                  <c:v>35.149651269787498</c:v>
                </c:pt>
                <c:pt idx="17">
                  <c:v>35.898703845371855</c:v>
                </c:pt>
                <c:pt idx="18">
                  <c:v>35.719106340853052</c:v>
                </c:pt>
                <c:pt idx="19">
                  <c:v>35.685237035505885</c:v>
                </c:pt>
                <c:pt idx="20">
                  <c:v>35.401393107014094</c:v>
                </c:pt>
                <c:pt idx="21">
                  <c:v>37.163240392402486</c:v>
                </c:pt>
                <c:pt idx="22">
                  <c:v>36.724077396282112</c:v>
                </c:pt>
                <c:pt idx="23">
                  <c:v>37.607780104314642</c:v>
                </c:pt>
                <c:pt idx="24">
                  <c:v>37.315229755027566</c:v>
                </c:pt>
                <c:pt idx="25">
                  <c:v>40.054789772010523</c:v>
                </c:pt>
                <c:pt idx="26">
                  <c:v>41.442199115675294</c:v>
                </c:pt>
                <c:pt idx="27">
                  <c:v>42.343398353242414</c:v>
                </c:pt>
                <c:pt idx="28">
                  <c:v>41.113974296776554</c:v>
                </c:pt>
                <c:pt idx="29">
                  <c:v>41.156531474025336</c:v>
                </c:pt>
                <c:pt idx="30">
                  <c:v>40.622932781889396</c:v>
                </c:pt>
                <c:pt idx="31">
                  <c:v>43.608724603143564</c:v>
                </c:pt>
                <c:pt idx="32">
                  <c:v>42.919613474596709</c:v>
                </c:pt>
                <c:pt idx="33">
                  <c:v>45.461855016737907</c:v>
                </c:pt>
                <c:pt idx="34">
                  <c:v>45.758951000208363</c:v>
                </c:pt>
                <c:pt idx="35">
                  <c:v>46.603139640400116</c:v>
                </c:pt>
                <c:pt idx="36">
                  <c:v>45.163476898125118</c:v>
                </c:pt>
                <c:pt idx="37">
                  <c:v>46.301138397538701</c:v>
                </c:pt>
                <c:pt idx="38">
                  <c:v>48.408334483697978</c:v>
                </c:pt>
                <c:pt idx="39">
                  <c:v>49.104300072108579</c:v>
                </c:pt>
                <c:pt idx="40">
                  <c:v>50.177310029521315</c:v>
                </c:pt>
                <c:pt idx="41">
                  <c:v>51.129760815783456</c:v>
                </c:pt>
                <c:pt idx="42">
                  <c:v>49.676357739198558</c:v>
                </c:pt>
                <c:pt idx="43">
                  <c:v>50.767497866573613</c:v>
                </c:pt>
                <c:pt idx="44">
                  <c:v>52.108807944361111</c:v>
                </c:pt>
                <c:pt idx="45">
                  <c:v>53.234035819577279</c:v>
                </c:pt>
                <c:pt idx="46">
                  <c:v>51.030673804502904</c:v>
                </c:pt>
                <c:pt idx="47">
                  <c:v>57.070713473165362</c:v>
                </c:pt>
              </c:numCache>
            </c:numRef>
          </c:val>
          <c:smooth val="0"/>
        </c:ser>
        <c:dLbls>
          <c:showLegendKey val="0"/>
          <c:showVal val="0"/>
          <c:showCatName val="0"/>
          <c:showSerName val="0"/>
          <c:showPercent val="0"/>
          <c:showBubbleSize val="0"/>
        </c:dLbls>
        <c:marker val="1"/>
        <c:smooth val="0"/>
        <c:axId val="136936064"/>
        <c:axId val="136946048"/>
      </c:lineChart>
      <c:lineChart>
        <c:grouping val="standard"/>
        <c:varyColors val="0"/>
        <c:ser>
          <c:idx val="0"/>
          <c:order val="1"/>
          <c:tx>
            <c:strRef>
              <c:f>'Graf II.11'!$L$3</c:f>
              <c:strCache>
                <c:ptCount val="1"/>
                <c:pt idx="0">
                  <c:v>Coverage of external debt by banking sector assets (right-hand scale)</c:v>
                </c:pt>
              </c:strCache>
            </c:strRef>
          </c:tx>
          <c:spPr>
            <a:ln w="25400">
              <a:solidFill>
                <a:srgbClr val="EB5D40"/>
              </a:solidFill>
              <a:prstDash val="solid"/>
            </a:ln>
          </c:spPr>
          <c:marker>
            <c:symbol val="none"/>
          </c:marker>
          <c:cat>
            <c:numRef>
              <c:f>'Graf II.11'!$J$6:$J$53</c:f>
              <c:numCache>
                <c:formatCode>m/d/yyyy</c:formatCode>
                <c:ptCount val="48"/>
                <c:pt idx="0">
                  <c:v>37346</c:v>
                </c:pt>
                <c:pt idx="1">
                  <c:v>37437</c:v>
                </c:pt>
                <c:pt idx="2">
                  <c:v>37529</c:v>
                </c:pt>
                <c:pt idx="3">
                  <c:v>37621</c:v>
                </c:pt>
                <c:pt idx="4">
                  <c:v>37711</c:v>
                </c:pt>
                <c:pt idx="5">
                  <c:v>37802</c:v>
                </c:pt>
                <c:pt idx="6">
                  <c:v>37894</c:v>
                </c:pt>
                <c:pt idx="7">
                  <c:v>37986</c:v>
                </c:pt>
                <c:pt idx="8">
                  <c:v>38077</c:v>
                </c:pt>
                <c:pt idx="9">
                  <c:v>38168</c:v>
                </c:pt>
                <c:pt idx="10">
                  <c:v>38260</c:v>
                </c:pt>
                <c:pt idx="11">
                  <c:v>38352</c:v>
                </c:pt>
                <c:pt idx="12">
                  <c:v>38442</c:v>
                </c:pt>
                <c:pt idx="13">
                  <c:v>38533</c:v>
                </c:pt>
                <c:pt idx="14">
                  <c:v>38625</c:v>
                </c:pt>
                <c:pt idx="15">
                  <c:v>38717</c:v>
                </c:pt>
                <c:pt idx="16">
                  <c:v>38807</c:v>
                </c:pt>
                <c:pt idx="17">
                  <c:v>38898</c:v>
                </c:pt>
                <c:pt idx="18">
                  <c:v>38990</c:v>
                </c:pt>
                <c:pt idx="19">
                  <c:v>39082</c:v>
                </c:pt>
                <c:pt idx="20">
                  <c:v>39172</c:v>
                </c:pt>
                <c:pt idx="21">
                  <c:v>39263</c:v>
                </c:pt>
                <c:pt idx="22">
                  <c:v>39355</c:v>
                </c:pt>
                <c:pt idx="23">
                  <c:v>39447</c:v>
                </c:pt>
                <c:pt idx="24">
                  <c:v>39538</c:v>
                </c:pt>
                <c:pt idx="25">
                  <c:v>39629</c:v>
                </c:pt>
                <c:pt idx="26">
                  <c:v>39721</c:v>
                </c:pt>
                <c:pt idx="27">
                  <c:v>39813</c:v>
                </c:pt>
                <c:pt idx="28">
                  <c:v>39903</c:v>
                </c:pt>
                <c:pt idx="29">
                  <c:v>39994</c:v>
                </c:pt>
                <c:pt idx="30">
                  <c:v>40086</c:v>
                </c:pt>
                <c:pt idx="31">
                  <c:v>40178</c:v>
                </c:pt>
                <c:pt idx="32">
                  <c:v>40268</c:v>
                </c:pt>
                <c:pt idx="33">
                  <c:v>40359</c:v>
                </c:pt>
                <c:pt idx="34">
                  <c:v>40451</c:v>
                </c:pt>
                <c:pt idx="35">
                  <c:v>40543</c:v>
                </c:pt>
                <c:pt idx="36">
                  <c:v>40633</c:v>
                </c:pt>
                <c:pt idx="37">
                  <c:v>40724</c:v>
                </c:pt>
                <c:pt idx="38">
                  <c:v>40816</c:v>
                </c:pt>
                <c:pt idx="39">
                  <c:v>40908</c:v>
                </c:pt>
                <c:pt idx="40">
                  <c:v>40999</c:v>
                </c:pt>
                <c:pt idx="41">
                  <c:v>41090</c:v>
                </c:pt>
                <c:pt idx="42">
                  <c:v>41182</c:v>
                </c:pt>
                <c:pt idx="43">
                  <c:v>41274</c:v>
                </c:pt>
                <c:pt idx="44">
                  <c:v>41364</c:v>
                </c:pt>
                <c:pt idx="45">
                  <c:v>41455</c:v>
                </c:pt>
                <c:pt idx="46">
                  <c:v>41547</c:v>
                </c:pt>
                <c:pt idx="47">
                  <c:v>41639</c:v>
                </c:pt>
              </c:numCache>
            </c:numRef>
          </c:cat>
          <c:val>
            <c:numRef>
              <c:f>'Graf II.11'!$L$6:$L$53</c:f>
              <c:numCache>
                <c:formatCode>0.00</c:formatCode>
                <c:ptCount val="48"/>
                <c:pt idx="0">
                  <c:v>115.64554707830163</c:v>
                </c:pt>
                <c:pt idx="1">
                  <c:v>129.27718269846918</c:v>
                </c:pt>
                <c:pt idx="2">
                  <c:v>130.06217930397983</c:v>
                </c:pt>
                <c:pt idx="3">
                  <c:v>122.51169671606674</c:v>
                </c:pt>
                <c:pt idx="4">
                  <c:v>120.25618264959253</c:v>
                </c:pt>
                <c:pt idx="5">
                  <c:v>118.95502136857549</c:v>
                </c:pt>
                <c:pt idx="6">
                  <c:v>114.07816068446824</c:v>
                </c:pt>
                <c:pt idx="7">
                  <c:v>102.64168851428316</c:v>
                </c:pt>
                <c:pt idx="8">
                  <c:v>107.45089759027391</c:v>
                </c:pt>
                <c:pt idx="9">
                  <c:v>102.68591268767203</c:v>
                </c:pt>
                <c:pt idx="10">
                  <c:v>98.709794634558733</c:v>
                </c:pt>
                <c:pt idx="11">
                  <c:v>86.871084916415455</c:v>
                </c:pt>
                <c:pt idx="12">
                  <c:v>85.884247528034891</c:v>
                </c:pt>
                <c:pt idx="13">
                  <c:v>96.78459327435462</c:v>
                </c:pt>
                <c:pt idx="14">
                  <c:v>93.823641309584929</c:v>
                </c:pt>
                <c:pt idx="15">
                  <c:v>94.70734510197353</c:v>
                </c:pt>
                <c:pt idx="16">
                  <c:v>91.23857389682405</c:v>
                </c:pt>
                <c:pt idx="17">
                  <c:v>87.587012253052933</c:v>
                </c:pt>
                <c:pt idx="18">
                  <c:v>86.132240167658807</c:v>
                </c:pt>
                <c:pt idx="19">
                  <c:v>81.757688111389754</c:v>
                </c:pt>
                <c:pt idx="20">
                  <c:v>83.763485842635589</c:v>
                </c:pt>
                <c:pt idx="21">
                  <c:v>83.63856220802397</c:v>
                </c:pt>
                <c:pt idx="22">
                  <c:v>78.505511048180892</c:v>
                </c:pt>
                <c:pt idx="23">
                  <c:v>77.534484225639332</c:v>
                </c:pt>
                <c:pt idx="24">
                  <c:v>77.576234323774614</c:v>
                </c:pt>
                <c:pt idx="25">
                  <c:v>74.305852281877435</c:v>
                </c:pt>
                <c:pt idx="26">
                  <c:v>73.556005913044373</c:v>
                </c:pt>
                <c:pt idx="27">
                  <c:v>74.392757991786695</c:v>
                </c:pt>
                <c:pt idx="28">
                  <c:v>77.801651412008169</c:v>
                </c:pt>
                <c:pt idx="29">
                  <c:v>74.386534959992716</c:v>
                </c:pt>
                <c:pt idx="30">
                  <c:v>73.847860365304257</c:v>
                </c:pt>
                <c:pt idx="31">
                  <c:v>73.871094629788828</c:v>
                </c:pt>
                <c:pt idx="32">
                  <c:v>73.632667011093645</c:v>
                </c:pt>
                <c:pt idx="33">
                  <c:v>75.178497445971658</c:v>
                </c:pt>
                <c:pt idx="34">
                  <c:v>72.33578972763928</c:v>
                </c:pt>
                <c:pt idx="35">
                  <c:v>72.640026363737277</c:v>
                </c:pt>
                <c:pt idx="36">
                  <c:v>69.199194418705417</c:v>
                </c:pt>
                <c:pt idx="37">
                  <c:v>65.605818868271967</c:v>
                </c:pt>
                <c:pt idx="38">
                  <c:v>66.510109488283391</c:v>
                </c:pt>
                <c:pt idx="39">
                  <c:v>68.06593907505497</c:v>
                </c:pt>
                <c:pt idx="40">
                  <c:v>67.190522763967081</c:v>
                </c:pt>
                <c:pt idx="41">
                  <c:v>67.596725228042828</c:v>
                </c:pt>
                <c:pt idx="42">
                  <c:v>66.919353982094819</c:v>
                </c:pt>
                <c:pt idx="43">
                  <c:v>70.069246277709112</c:v>
                </c:pt>
                <c:pt idx="44">
                  <c:v>72.51803717404124</c:v>
                </c:pt>
                <c:pt idx="45">
                  <c:v>70.733501682199091</c:v>
                </c:pt>
                <c:pt idx="46">
                  <c:v>73.364684910138223</c:v>
                </c:pt>
                <c:pt idx="47">
                  <c:v>77.526594237763533</c:v>
                </c:pt>
              </c:numCache>
            </c:numRef>
          </c:val>
          <c:smooth val="0"/>
        </c:ser>
        <c:ser>
          <c:idx val="2"/>
          <c:order val="2"/>
          <c:tx>
            <c:strRef>
              <c:f>'Graf II.11'!$M$3</c:f>
              <c:strCache>
                <c:ptCount val="1"/>
                <c:pt idx="0">
                  <c:v>Ratio of NFA to external debt (right-hand scale)</c:v>
                </c:pt>
              </c:strCache>
            </c:strRef>
          </c:tx>
          <c:spPr>
            <a:ln w="25400">
              <a:solidFill>
                <a:srgbClr val="13A538"/>
              </a:solidFill>
              <a:prstDash val="solid"/>
            </a:ln>
          </c:spPr>
          <c:marker>
            <c:symbol val="none"/>
          </c:marker>
          <c:cat>
            <c:numRef>
              <c:f>'Graf II.11'!$J$6:$J$53</c:f>
              <c:numCache>
                <c:formatCode>m/d/yyyy</c:formatCode>
                <c:ptCount val="48"/>
                <c:pt idx="0">
                  <c:v>37346</c:v>
                </c:pt>
                <c:pt idx="1">
                  <c:v>37437</c:v>
                </c:pt>
                <c:pt idx="2">
                  <c:v>37529</c:v>
                </c:pt>
                <c:pt idx="3">
                  <c:v>37621</c:v>
                </c:pt>
                <c:pt idx="4">
                  <c:v>37711</c:v>
                </c:pt>
                <c:pt idx="5">
                  <c:v>37802</c:v>
                </c:pt>
                <c:pt idx="6">
                  <c:v>37894</c:v>
                </c:pt>
                <c:pt idx="7">
                  <c:v>37986</c:v>
                </c:pt>
                <c:pt idx="8">
                  <c:v>38077</c:v>
                </c:pt>
                <c:pt idx="9">
                  <c:v>38168</c:v>
                </c:pt>
                <c:pt idx="10">
                  <c:v>38260</c:v>
                </c:pt>
                <c:pt idx="11">
                  <c:v>38352</c:v>
                </c:pt>
                <c:pt idx="12">
                  <c:v>38442</c:v>
                </c:pt>
                <c:pt idx="13">
                  <c:v>38533</c:v>
                </c:pt>
                <c:pt idx="14">
                  <c:v>38625</c:v>
                </c:pt>
                <c:pt idx="15">
                  <c:v>38717</c:v>
                </c:pt>
                <c:pt idx="16">
                  <c:v>38807</c:v>
                </c:pt>
                <c:pt idx="17">
                  <c:v>38898</c:v>
                </c:pt>
                <c:pt idx="18">
                  <c:v>38990</c:v>
                </c:pt>
                <c:pt idx="19">
                  <c:v>39082</c:v>
                </c:pt>
                <c:pt idx="20">
                  <c:v>39172</c:v>
                </c:pt>
                <c:pt idx="21">
                  <c:v>39263</c:v>
                </c:pt>
                <c:pt idx="22">
                  <c:v>39355</c:v>
                </c:pt>
                <c:pt idx="23">
                  <c:v>39447</c:v>
                </c:pt>
                <c:pt idx="24">
                  <c:v>39538</c:v>
                </c:pt>
                <c:pt idx="25">
                  <c:v>39629</c:v>
                </c:pt>
                <c:pt idx="26">
                  <c:v>39721</c:v>
                </c:pt>
                <c:pt idx="27">
                  <c:v>39813</c:v>
                </c:pt>
                <c:pt idx="28">
                  <c:v>39903</c:v>
                </c:pt>
                <c:pt idx="29">
                  <c:v>39994</c:v>
                </c:pt>
                <c:pt idx="30">
                  <c:v>40086</c:v>
                </c:pt>
                <c:pt idx="31">
                  <c:v>40178</c:v>
                </c:pt>
                <c:pt idx="32">
                  <c:v>40268</c:v>
                </c:pt>
                <c:pt idx="33">
                  <c:v>40359</c:v>
                </c:pt>
                <c:pt idx="34">
                  <c:v>40451</c:v>
                </c:pt>
                <c:pt idx="35">
                  <c:v>40543</c:v>
                </c:pt>
                <c:pt idx="36">
                  <c:v>40633</c:v>
                </c:pt>
                <c:pt idx="37">
                  <c:v>40724</c:v>
                </c:pt>
                <c:pt idx="38">
                  <c:v>40816</c:v>
                </c:pt>
                <c:pt idx="39">
                  <c:v>40908</c:v>
                </c:pt>
                <c:pt idx="40">
                  <c:v>40999</c:v>
                </c:pt>
                <c:pt idx="41">
                  <c:v>41090</c:v>
                </c:pt>
                <c:pt idx="42">
                  <c:v>41182</c:v>
                </c:pt>
                <c:pt idx="43">
                  <c:v>41274</c:v>
                </c:pt>
                <c:pt idx="44">
                  <c:v>41364</c:v>
                </c:pt>
                <c:pt idx="45">
                  <c:v>41455</c:v>
                </c:pt>
                <c:pt idx="46">
                  <c:v>41547</c:v>
                </c:pt>
                <c:pt idx="47">
                  <c:v>41639</c:v>
                </c:pt>
              </c:numCache>
            </c:numRef>
          </c:cat>
          <c:val>
            <c:numRef>
              <c:f>'Graf II.11'!$M$6:$M$53</c:f>
              <c:numCache>
                <c:formatCode>0.00</c:formatCode>
                <c:ptCount val="48"/>
                <c:pt idx="0">
                  <c:v>100.07143181522073</c:v>
                </c:pt>
                <c:pt idx="1">
                  <c:v>115.89345373743299</c:v>
                </c:pt>
                <c:pt idx="2">
                  <c:v>118.95831639997168</c:v>
                </c:pt>
                <c:pt idx="3">
                  <c:v>113.86293853771008</c:v>
                </c:pt>
                <c:pt idx="4">
                  <c:v>114.45859286778973</c:v>
                </c:pt>
                <c:pt idx="5">
                  <c:v>115.90974469315756</c:v>
                </c:pt>
                <c:pt idx="6">
                  <c:v>104.85319215409041</c:v>
                </c:pt>
                <c:pt idx="7">
                  <c:v>91.774724299986289</c:v>
                </c:pt>
                <c:pt idx="8">
                  <c:v>107.58091712260951</c:v>
                </c:pt>
                <c:pt idx="9">
                  <c:v>105.27543845629701</c:v>
                </c:pt>
                <c:pt idx="10">
                  <c:v>99.758129814483226</c:v>
                </c:pt>
                <c:pt idx="11">
                  <c:v>85.323300994190689</c:v>
                </c:pt>
                <c:pt idx="12">
                  <c:v>88.605658981355489</c:v>
                </c:pt>
                <c:pt idx="13">
                  <c:v>101.820929367961</c:v>
                </c:pt>
                <c:pt idx="14">
                  <c:v>96.4310085277056</c:v>
                </c:pt>
                <c:pt idx="15">
                  <c:v>94.057762091850051</c:v>
                </c:pt>
                <c:pt idx="16">
                  <c:v>95.123783851961548</c:v>
                </c:pt>
                <c:pt idx="17">
                  <c:v>89.879197182788303</c:v>
                </c:pt>
                <c:pt idx="18">
                  <c:v>86.981613303653504</c:v>
                </c:pt>
                <c:pt idx="19">
                  <c:v>81.297977428463753</c:v>
                </c:pt>
                <c:pt idx="20">
                  <c:v>82.747627953036769</c:v>
                </c:pt>
                <c:pt idx="21">
                  <c:v>79.528651748932731</c:v>
                </c:pt>
                <c:pt idx="22">
                  <c:v>72.500747794263219</c:v>
                </c:pt>
                <c:pt idx="23">
                  <c:v>70.447420104538054</c:v>
                </c:pt>
                <c:pt idx="24">
                  <c:v>66.286128895998431</c:v>
                </c:pt>
                <c:pt idx="25">
                  <c:v>60.398119571507273</c:v>
                </c:pt>
                <c:pt idx="26">
                  <c:v>60.190001564640312</c:v>
                </c:pt>
                <c:pt idx="27">
                  <c:v>59.836549767174702</c:v>
                </c:pt>
                <c:pt idx="28">
                  <c:v>64.128653831503527</c:v>
                </c:pt>
                <c:pt idx="29">
                  <c:v>62.084897967286615</c:v>
                </c:pt>
                <c:pt idx="30">
                  <c:v>61.339824779811892</c:v>
                </c:pt>
                <c:pt idx="31">
                  <c:v>61.18765932661104</c:v>
                </c:pt>
                <c:pt idx="32">
                  <c:v>63.730271111160341</c:v>
                </c:pt>
                <c:pt idx="33">
                  <c:v>61.777319999385341</c:v>
                </c:pt>
                <c:pt idx="34">
                  <c:v>61.273462995895734</c:v>
                </c:pt>
                <c:pt idx="35">
                  <c:v>57.446202008061384</c:v>
                </c:pt>
                <c:pt idx="36">
                  <c:v>54.507312374164322</c:v>
                </c:pt>
                <c:pt idx="37">
                  <c:v>51.084583719400378</c:v>
                </c:pt>
                <c:pt idx="38">
                  <c:v>50.351908037562012</c:v>
                </c:pt>
                <c:pt idx="39">
                  <c:v>52.914694115324139</c:v>
                </c:pt>
                <c:pt idx="40">
                  <c:v>52.785442766681946</c:v>
                </c:pt>
                <c:pt idx="41">
                  <c:v>54.096613589706926</c:v>
                </c:pt>
                <c:pt idx="42">
                  <c:v>56.022397296668686</c:v>
                </c:pt>
                <c:pt idx="43">
                  <c:v>58.780103503215706</c:v>
                </c:pt>
                <c:pt idx="44">
                  <c:v>59.672734598830125</c:v>
                </c:pt>
                <c:pt idx="45">
                  <c:v>57.366764650890929</c:v>
                </c:pt>
                <c:pt idx="46">
                  <c:v>60.638488251098735</c:v>
                </c:pt>
                <c:pt idx="47">
                  <c:v>59.329391025014459</c:v>
                </c:pt>
              </c:numCache>
            </c:numRef>
          </c:val>
          <c:smooth val="0"/>
        </c:ser>
        <c:dLbls>
          <c:showLegendKey val="0"/>
          <c:showVal val="0"/>
          <c:showCatName val="0"/>
          <c:showSerName val="0"/>
          <c:showPercent val="0"/>
          <c:showBubbleSize val="0"/>
        </c:dLbls>
        <c:marker val="1"/>
        <c:smooth val="0"/>
        <c:axId val="136947584"/>
        <c:axId val="136949120"/>
      </c:lineChart>
      <c:dateAx>
        <c:axId val="136936064"/>
        <c:scaling>
          <c:orientation val="minMax"/>
          <c:min val="37956"/>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946048"/>
        <c:crosses val="autoZero"/>
        <c:auto val="0"/>
        <c:lblOffset val="100"/>
        <c:baseTimeUnit val="months"/>
        <c:majorUnit val="24"/>
        <c:majorTimeUnit val="months"/>
        <c:minorUnit val="1"/>
      </c:dateAx>
      <c:valAx>
        <c:axId val="136946048"/>
        <c:scaling>
          <c:orientation val="minMax"/>
          <c:max val="60"/>
          <c:min val="25"/>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936064"/>
        <c:crosses val="autoZero"/>
        <c:crossBetween val="between"/>
      </c:valAx>
      <c:catAx>
        <c:axId val="136947584"/>
        <c:scaling>
          <c:orientation val="minMax"/>
        </c:scaling>
        <c:delete val="1"/>
        <c:axPos val="b"/>
        <c:numFmt formatCode="m/d/yyyy" sourceLinked="1"/>
        <c:majorTickMark val="out"/>
        <c:minorTickMark val="none"/>
        <c:tickLblPos val="nextTo"/>
        <c:crossAx val="136949120"/>
        <c:crosses val="autoZero"/>
        <c:auto val="0"/>
        <c:lblAlgn val="ctr"/>
        <c:lblOffset val="100"/>
        <c:noMultiLvlLbl val="0"/>
      </c:catAx>
      <c:valAx>
        <c:axId val="136949120"/>
        <c:scaling>
          <c:orientation val="minMax"/>
          <c:max val="120"/>
          <c:min val="50"/>
        </c:scaling>
        <c:delete val="0"/>
        <c:axPos val="r"/>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947584"/>
        <c:crosses val="max"/>
        <c:crossBetween val="between"/>
      </c:valAx>
      <c:spPr>
        <a:noFill/>
        <a:ln w="25400">
          <a:noFill/>
        </a:ln>
      </c:spPr>
    </c:plotArea>
    <c:legend>
      <c:legendPos val="r"/>
      <c:layout>
        <c:manualLayout>
          <c:xMode val="edge"/>
          <c:yMode val="edge"/>
          <c:x val="1.3917076142843992E-2"/>
          <c:y val="0.74984337041903371"/>
          <c:w val="0.98260365482144496"/>
          <c:h val="0.2120145000802300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oddHeader>&amp;A</c:oddHeader>
      <c:oddFooter>Page &amp;P</c:oddFooter>
    </c:headerFooter>
    <c:pageMargins b="0.98425196899999978" l="0.78740157499999996" r="0.78740157499999996" t="0.98425196899999978"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0000FF"/>
              </a:solidFill>
              <a:prstDash val="solid"/>
            </a:ln>
          </c:spPr>
          <c:marker>
            <c:symbol val="none"/>
          </c:marker>
          <c:cat>
            <c:multiLvlStrRef>
              <c:f>'Graf II.12'!#REF!</c:f>
            </c:multiLvlStrRef>
          </c:cat>
          <c:val>
            <c:numRef>
              <c:f>'Graf II.12'!#REF!</c:f>
              <c:numCache>
                <c:formatCode>General</c:formatCode>
                <c:ptCount val="1"/>
                <c:pt idx="0">
                  <c:v>1</c:v>
                </c:pt>
              </c:numCache>
            </c:numRef>
          </c:val>
          <c:smooth val="0"/>
        </c:ser>
        <c:dLbls>
          <c:showLegendKey val="0"/>
          <c:showVal val="0"/>
          <c:showCatName val="0"/>
          <c:showSerName val="0"/>
          <c:showPercent val="0"/>
          <c:showBubbleSize val="0"/>
        </c:dLbls>
        <c:marker val="1"/>
        <c:smooth val="0"/>
        <c:axId val="137023488"/>
        <c:axId val="137025024"/>
      </c:lineChart>
      <c:catAx>
        <c:axId val="137023488"/>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025024"/>
        <c:crosses val="autoZero"/>
        <c:auto val="1"/>
        <c:lblAlgn val="ctr"/>
        <c:lblOffset val="100"/>
        <c:tickLblSkip val="1"/>
        <c:tickMarkSkip val="1"/>
        <c:noMultiLvlLbl val="0"/>
      </c:catAx>
      <c:valAx>
        <c:axId val="137025024"/>
        <c:scaling>
          <c:orientation val="minMax"/>
          <c:min val="15"/>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02348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4"/>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bar3DChart>
        <c:barDir val="col"/>
        <c:grouping val="clustered"/>
        <c:varyColors val="0"/>
        <c:ser>
          <c:idx val="0"/>
          <c:order val="0"/>
          <c:tx>
            <c:v>'Graf II.1'!#REF!</c:v>
          </c:tx>
          <c:spPr>
            <a:solidFill>
              <a:srgbClr val="9999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1"/>
          <c:order val="1"/>
          <c:tx>
            <c:v>'Graf II.1'!#REF!</c:v>
          </c:tx>
          <c:spPr>
            <a:solidFill>
              <a:srgbClr val="993366"/>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dLbls>
          <c:showLegendKey val="0"/>
          <c:showVal val="0"/>
          <c:showCatName val="0"/>
          <c:showSerName val="0"/>
          <c:showPercent val="0"/>
          <c:showBubbleSize val="0"/>
        </c:dLbls>
        <c:gapWidth val="150"/>
        <c:shape val="box"/>
        <c:axId val="128999808"/>
        <c:axId val="129001344"/>
        <c:axId val="0"/>
      </c:bar3DChart>
      <c:catAx>
        <c:axId val="128999808"/>
        <c:scaling>
          <c:orientation val="minMax"/>
        </c:scaling>
        <c:delete val="0"/>
        <c:axPos val="b"/>
        <c:numFmt formatCode="General" sourceLinked="1"/>
        <c:majorTickMark val="out"/>
        <c:minorTickMark val="none"/>
        <c:tickLblPos val="low"/>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29001344"/>
        <c:crosses val="autoZero"/>
        <c:auto val="1"/>
        <c:lblAlgn val="ctr"/>
        <c:lblOffset val="100"/>
        <c:tickLblSkip val="1"/>
        <c:tickMarkSkip val="1"/>
        <c:noMultiLvlLbl val="0"/>
      </c:catAx>
      <c:valAx>
        <c:axId val="1290013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2899980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0000FF"/>
              </a:solidFill>
              <a:prstDash val="solid"/>
            </a:ln>
          </c:spPr>
          <c:marker>
            <c:symbol val="none"/>
          </c:marker>
          <c:cat>
            <c:multiLvlStrRef>
              <c:f>'Graf II.12'!#REF!</c:f>
            </c:multiLvlStrRef>
          </c:cat>
          <c:val>
            <c:numRef>
              <c:f>'Graf II.12'!#REF!</c:f>
              <c:numCache>
                <c:formatCode>General</c:formatCode>
                <c:ptCount val="1"/>
                <c:pt idx="0">
                  <c:v>1</c:v>
                </c:pt>
              </c:numCache>
            </c:numRef>
          </c:val>
          <c:smooth val="0"/>
        </c:ser>
        <c:dLbls>
          <c:showLegendKey val="0"/>
          <c:showVal val="0"/>
          <c:showCatName val="0"/>
          <c:showSerName val="0"/>
          <c:showPercent val="0"/>
          <c:showBubbleSize val="0"/>
        </c:dLbls>
        <c:marker val="1"/>
        <c:smooth val="0"/>
        <c:axId val="136393472"/>
        <c:axId val="136395008"/>
      </c:lineChart>
      <c:catAx>
        <c:axId val="136393472"/>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395008"/>
        <c:crosses val="autoZero"/>
        <c:auto val="1"/>
        <c:lblAlgn val="ctr"/>
        <c:lblOffset val="100"/>
        <c:tickLblSkip val="1"/>
        <c:tickMarkSkip val="1"/>
        <c:noMultiLvlLbl val="0"/>
      </c:catAx>
      <c:valAx>
        <c:axId val="136395008"/>
        <c:scaling>
          <c:orientation val="minMax"/>
          <c:min val="15"/>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39347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899999978" l="0.78740157499999996" r="0.78740157499999996" t="0.98425196899999978" header="0.49212598450000011" footer="0.4921259845000001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5.0000071806169298E-2"/>
          <c:w val="0.81889973676318684"/>
          <c:h val="0.67647155973052586"/>
        </c:manualLayout>
      </c:layout>
      <c:barChart>
        <c:barDir val="col"/>
        <c:grouping val="clustered"/>
        <c:varyColors val="0"/>
        <c:ser>
          <c:idx val="0"/>
          <c:order val="0"/>
          <c:tx>
            <c:strRef>
              <c:f>'Graf II.12'!$K$4</c:f>
              <c:strCache>
                <c:ptCount val="1"/>
                <c:pt idx="0">
                  <c:v>Dluh na HDP</c:v>
                </c:pt>
              </c:strCache>
            </c:strRef>
          </c:tx>
          <c:spPr>
            <a:solidFill>
              <a:srgbClr val="4085C6"/>
            </a:solidFill>
            <a:ln w="25400">
              <a:noFill/>
            </a:ln>
          </c:spPr>
          <c:invertIfNegative val="0"/>
          <c:cat>
            <c:numRef>
              <c:f>'Graf II.12'!$J$5:$J$19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'Graf II.12'!$K$5:$K$19</c:f>
              <c:numCache>
                <c:formatCode>0.00</c:formatCode>
                <c:ptCount val="15"/>
                <c:pt idx="0">
                  <c:v>28.498412615969919</c:v>
                </c:pt>
                <c:pt idx="1">
                  <c:v>28.578587087493169</c:v>
                </c:pt>
                <c:pt idx="2">
                  <c:v>28.942854840890192</c:v>
                </c:pt>
                <c:pt idx="3">
                  <c:v>28.414155586420783</c:v>
                </c:pt>
                <c:pt idx="4">
                  <c:v>28.279880773095737</c:v>
                </c:pt>
                <c:pt idx="5">
                  <c:v>27.942924277550237</c:v>
                </c:pt>
                <c:pt idx="6">
                  <c:v>28.695947496252348</c:v>
                </c:pt>
                <c:pt idx="7">
                  <c:v>34.6</c:v>
                </c:pt>
                <c:pt idx="8">
                  <c:v>38.4</c:v>
                </c:pt>
                <c:pt idx="9">
                  <c:v>41.4</c:v>
                </c:pt>
                <c:pt idx="10">
                  <c:v>46.2</c:v>
                </c:pt>
                <c:pt idx="11">
                  <c:v>46.1</c:v>
                </c:pt>
                <c:pt idx="12">
                  <c:v>46.2</c:v>
                </c:pt>
                <c:pt idx="13">
                  <c:v>46.3</c:v>
                </c:pt>
                <c:pt idx="14">
                  <c:v>47.2</c:v>
                </c:pt>
              </c:numCache>
            </c:numRef>
          </c:val>
        </c:ser>
        <c:dLbls>
          <c:showLegendKey val="0"/>
          <c:showVal val="0"/>
          <c:showCatName val="0"/>
          <c:showSerName val="0"/>
          <c:showPercent val="0"/>
          <c:showBubbleSize val="0"/>
        </c:dLbls>
        <c:gapWidth val="150"/>
        <c:axId val="136438144"/>
        <c:axId val="136439680"/>
      </c:barChart>
      <c:lineChart>
        <c:grouping val="standard"/>
        <c:varyColors val="0"/>
        <c:ser>
          <c:idx val="1"/>
          <c:order val="1"/>
          <c:tx>
            <c:strRef>
              <c:f>'Graf II.12'!$L$4</c:f>
              <c:strCache>
                <c:ptCount val="1"/>
                <c:pt idx="0">
                  <c:v>Výpůjční potřeba vlády (pravá osa)</c:v>
                </c:pt>
              </c:strCache>
            </c:strRef>
          </c:tx>
          <c:spPr>
            <a:ln w="25400">
              <a:solidFill>
                <a:srgbClr val="EB5D40"/>
              </a:solidFill>
              <a:prstDash val="solid"/>
            </a:ln>
          </c:spPr>
          <c:marker>
            <c:symbol val="none"/>
          </c:marker>
          <c:cat>
            <c:numRef>
              <c:f>'Graf II.12'!$J$5:$J$19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'Graf II.12'!$L$5:$L$19</c:f>
              <c:numCache>
                <c:formatCode>0.00</c:formatCode>
                <c:ptCount val="15"/>
                <c:pt idx="0">
                  <c:v>68</c:v>
                </c:pt>
                <c:pt idx="1">
                  <c:v>130</c:v>
                </c:pt>
                <c:pt idx="2">
                  <c:v>133.5</c:v>
                </c:pt>
                <c:pt idx="3">
                  <c:v>108.3</c:v>
                </c:pt>
                <c:pt idx="4">
                  <c:v>175.6</c:v>
                </c:pt>
                <c:pt idx="5">
                  <c:v>134.4</c:v>
                </c:pt>
                <c:pt idx="6">
                  <c:v>181</c:v>
                </c:pt>
                <c:pt idx="7">
                  <c:v>279</c:v>
                </c:pt>
                <c:pt idx="8">
                  <c:v>252.6</c:v>
                </c:pt>
                <c:pt idx="9">
                  <c:v>256.2</c:v>
                </c:pt>
                <c:pt idx="10">
                  <c:v>309.39999999999998</c:v>
                </c:pt>
                <c:pt idx="11">
                  <c:v>120.7</c:v>
                </c:pt>
                <c:pt idx="12">
                  <c:v>279.2</c:v>
                </c:pt>
                <c:pt idx="13">
                  <c:v>270</c:v>
                </c:pt>
                <c:pt idx="14">
                  <c:v>303.39999999999998</c:v>
                </c:pt>
              </c:numCache>
            </c:numRef>
          </c:val>
          <c:smooth val="0"/>
        </c:ser>
        <c:ser>
          <c:idx val="2"/>
          <c:order val="2"/>
          <c:tx>
            <c:strRef>
              <c:f>'Graf II.12'!$M$4</c:f>
              <c:strCache>
                <c:ptCount val="1"/>
                <c:pt idx="0">
                  <c:v>Čisté zahraniční zadlužení vlády (pravá osa)</c:v>
                </c:pt>
              </c:strCache>
            </c:strRef>
          </c:tx>
          <c:spPr>
            <a:ln w="25400">
              <a:solidFill>
                <a:srgbClr val="13A538"/>
              </a:solidFill>
              <a:prstDash val="solid"/>
            </a:ln>
          </c:spPr>
          <c:marker>
            <c:symbol val="none"/>
          </c:marker>
          <c:cat>
            <c:numRef>
              <c:f>'Graf II.12'!$J$5:$J$19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'Graf II.12'!$M$5:$M$19</c:f>
              <c:numCache>
                <c:formatCode>0.00</c:formatCode>
                <c:ptCount val="15"/>
                <c:pt idx="0">
                  <c:v>46.7151</c:v>
                </c:pt>
                <c:pt idx="1">
                  <c:v>69.739899999999992</c:v>
                </c:pt>
                <c:pt idx="2">
                  <c:v>151.06370000000001</c:v>
                </c:pt>
                <c:pt idx="3">
                  <c:v>214.66979999999998</c:v>
                </c:pt>
                <c:pt idx="4">
                  <c:v>240.51429999999999</c:v>
                </c:pt>
                <c:pt idx="5">
                  <c:v>268.4067</c:v>
                </c:pt>
                <c:pt idx="6">
                  <c:v>291.18119999999999</c:v>
                </c:pt>
                <c:pt idx="7">
                  <c:v>362.99309999999997</c:v>
                </c:pt>
                <c:pt idx="8">
                  <c:v>460.30309999999997</c:v>
                </c:pt>
                <c:pt idx="9">
                  <c:v>471.399</c:v>
                </c:pt>
                <c:pt idx="10">
                  <c:v>547.71259999999995</c:v>
                </c:pt>
                <c:pt idx="11">
                  <c:v>619.58586853999998</c:v>
                </c:pt>
              </c:numCache>
            </c:numRef>
          </c:val>
          <c:smooth val="0"/>
        </c:ser>
        <c:dLbls>
          <c:showLegendKey val="0"/>
          <c:showVal val="0"/>
          <c:showCatName val="0"/>
          <c:showSerName val="0"/>
          <c:showPercent val="0"/>
          <c:showBubbleSize val="0"/>
        </c:dLbls>
        <c:marker val="1"/>
        <c:smooth val="0"/>
        <c:axId val="136441216"/>
        <c:axId val="136975488"/>
      </c:lineChart>
      <c:catAx>
        <c:axId val="136438144"/>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439680"/>
        <c:crosses val="autoZero"/>
        <c:auto val="1"/>
        <c:lblAlgn val="ctr"/>
        <c:lblOffset val="100"/>
        <c:tickLblSkip val="2"/>
        <c:tickMarkSkip val="1"/>
        <c:noMultiLvlLbl val="0"/>
      </c:catAx>
      <c:valAx>
        <c:axId val="136439680"/>
        <c:scaling>
          <c:orientation val="minMax"/>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438144"/>
        <c:crosses val="autoZero"/>
        <c:crossBetween val="between"/>
      </c:valAx>
      <c:catAx>
        <c:axId val="136441216"/>
        <c:scaling>
          <c:orientation val="minMax"/>
        </c:scaling>
        <c:delete val="1"/>
        <c:axPos val="b"/>
        <c:numFmt formatCode="General" sourceLinked="1"/>
        <c:majorTickMark val="out"/>
        <c:minorTickMark val="none"/>
        <c:tickLblPos val="nextTo"/>
        <c:crossAx val="136975488"/>
        <c:crosses val="autoZero"/>
        <c:auto val="1"/>
        <c:lblAlgn val="ctr"/>
        <c:lblOffset val="100"/>
        <c:noMultiLvlLbl val="0"/>
      </c:catAx>
      <c:valAx>
        <c:axId val="136975488"/>
        <c:scaling>
          <c:orientation val="minMax"/>
        </c:scaling>
        <c:delete val="0"/>
        <c:axPos val="r"/>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441216"/>
        <c:crosses val="max"/>
        <c:crossBetween val="between"/>
      </c:valAx>
      <c:spPr>
        <a:noFill/>
        <a:ln w="25400">
          <a:noFill/>
        </a:ln>
      </c:spPr>
    </c:plotArea>
    <c:legend>
      <c:legendPos val="r"/>
      <c:layout>
        <c:manualLayout>
          <c:xMode val="edge"/>
          <c:yMode val="edge"/>
          <c:x val="9.7477989013319472E-2"/>
          <c:y val="0.80082456692913384"/>
          <c:w val="0.72178662695473195"/>
          <c:h val="0.17941202236331336"/>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4.9707744276956199E-2"/>
          <c:w val="0.81889973676318684"/>
          <c:h val="0.6783645101325787"/>
        </c:manualLayout>
      </c:layout>
      <c:barChart>
        <c:barDir val="col"/>
        <c:grouping val="clustered"/>
        <c:varyColors val="0"/>
        <c:ser>
          <c:idx val="0"/>
          <c:order val="0"/>
          <c:tx>
            <c:strRef>
              <c:f>'Graf II.12'!$K$3</c:f>
              <c:strCache>
                <c:ptCount val="1"/>
                <c:pt idx="0">
                  <c:v>Debt to GDP</c:v>
                </c:pt>
              </c:strCache>
            </c:strRef>
          </c:tx>
          <c:spPr>
            <a:solidFill>
              <a:srgbClr val="4085C6"/>
            </a:solidFill>
            <a:ln w="25400">
              <a:noFill/>
            </a:ln>
          </c:spPr>
          <c:invertIfNegative val="0"/>
          <c:cat>
            <c:numRef>
              <c:f>'Graf II.12'!$J$5:$J$19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'Graf II.12'!$K$5:$K$19</c:f>
              <c:numCache>
                <c:formatCode>0.00</c:formatCode>
                <c:ptCount val="15"/>
                <c:pt idx="0">
                  <c:v>28.498412615969919</c:v>
                </c:pt>
                <c:pt idx="1">
                  <c:v>28.578587087493169</c:v>
                </c:pt>
                <c:pt idx="2">
                  <c:v>28.942854840890192</c:v>
                </c:pt>
                <c:pt idx="3">
                  <c:v>28.414155586420783</c:v>
                </c:pt>
                <c:pt idx="4">
                  <c:v>28.279880773095737</c:v>
                </c:pt>
                <c:pt idx="5">
                  <c:v>27.942924277550237</c:v>
                </c:pt>
                <c:pt idx="6">
                  <c:v>28.695947496252348</c:v>
                </c:pt>
                <c:pt idx="7">
                  <c:v>34.6</c:v>
                </c:pt>
                <c:pt idx="8">
                  <c:v>38.4</c:v>
                </c:pt>
                <c:pt idx="9">
                  <c:v>41.4</c:v>
                </c:pt>
                <c:pt idx="10">
                  <c:v>46.2</c:v>
                </c:pt>
                <c:pt idx="11">
                  <c:v>46.1</c:v>
                </c:pt>
                <c:pt idx="12">
                  <c:v>46.2</c:v>
                </c:pt>
                <c:pt idx="13">
                  <c:v>46.3</c:v>
                </c:pt>
                <c:pt idx="14">
                  <c:v>47.2</c:v>
                </c:pt>
              </c:numCache>
            </c:numRef>
          </c:val>
        </c:ser>
        <c:dLbls>
          <c:showLegendKey val="0"/>
          <c:showVal val="0"/>
          <c:showCatName val="0"/>
          <c:showSerName val="0"/>
          <c:showPercent val="0"/>
          <c:showBubbleSize val="0"/>
        </c:dLbls>
        <c:gapWidth val="150"/>
        <c:axId val="136482176"/>
        <c:axId val="136483968"/>
      </c:barChart>
      <c:lineChart>
        <c:grouping val="standard"/>
        <c:varyColors val="0"/>
        <c:ser>
          <c:idx val="1"/>
          <c:order val="1"/>
          <c:tx>
            <c:strRef>
              <c:f>'Graf II.12'!$L$3</c:f>
              <c:strCache>
                <c:ptCount val="1"/>
                <c:pt idx="0">
                  <c:v>Government borrowing needs (right-hand scale)</c:v>
                </c:pt>
              </c:strCache>
            </c:strRef>
          </c:tx>
          <c:spPr>
            <a:ln w="25400">
              <a:solidFill>
                <a:srgbClr val="EB5D40"/>
              </a:solidFill>
              <a:prstDash val="solid"/>
            </a:ln>
          </c:spPr>
          <c:marker>
            <c:symbol val="none"/>
          </c:marker>
          <c:cat>
            <c:numRef>
              <c:f>'Graf II.12'!$J$5:$J$19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'Graf II.12'!$L$5:$L$19</c:f>
              <c:numCache>
                <c:formatCode>0.00</c:formatCode>
                <c:ptCount val="15"/>
                <c:pt idx="0">
                  <c:v>68</c:v>
                </c:pt>
                <c:pt idx="1">
                  <c:v>130</c:v>
                </c:pt>
                <c:pt idx="2">
                  <c:v>133.5</c:v>
                </c:pt>
                <c:pt idx="3">
                  <c:v>108.3</c:v>
                </c:pt>
                <c:pt idx="4">
                  <c:v>175.6</c:v>
                </c:pt>
                <c:pt idx="5">
                  <c:v>134.4</c:v>
                </c:pt>
                <c:pt idx="6">
                  <c:v>181</c:v>
                </c:pt>
                <c:pt idx="7">
                  <c:v>279</c:v>
                </c:pt>
                <c:pt idx="8">
                  <c:v>252.6</c:v>
                </c:pt>
                <c:pt idx="9">
                  <c:v>256.2</c:v>
                </c:pt>
                <c:pt idx="10">
                  <c:v>309.39999999999998</c:v>
                </c:pt>
                <c:pt idx="11">
                  <c:v>120.7</c:v>
                </c:pt>
                <c:pt idx="12">
                  <c:v>279.2</c:v>
                </c:pt>
                <c:pt idx="13">
                  <c:v>270</c:v>
                </c:pt>
                <c:pt idx="14">
                  <c:v>303.39999999999998</c:v>
                </c:pt>
              </c:numCache>
            </c:numRef>
          </c:val>
          <c:smooth val="0"/>
        </c:ser>
        <c:ser>
          <c:idx val="2"/>
          <c:order val="2"/>
          <c:tx>
            <c:strRef>
              <c:f>'Graf II.12'!$M$3</c:f>
              <c:strCache>
                <c:ptCount val="1"/>
                <c:pt idx="0">
                  <c:v>Net foreign government debt (right-hand scale)</c:v>
                </c:pt>
              </c:strCache>
            </c:strRef>
          </c:tx>
          <c:spPr>
            <a:ln w="25400">
              <a:solidFill>
                <a:srgbClr val="13A538"/>
              </a:solidFill>
              <a:prstDash val="solid"/>
            </a:ln>
          </c:spPr>
          <c:marker>
            <c:symbol val="none"/>
          </c:marker>
          <c:cat>
            <c:numRef>
              <c:f>'Graf II.12'!$J$5:$J$19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'Graf II.12'!$M$5:$M$19</c:f>
              <c:numCache>
                <c:formatCode>0.00</c:formatCode>
                <c:ptCount val="15"/>
                <c:pt idx="0">
                  <c:v>46.7151</c:v>
                </c:pt>
                <c:pt idx="1">
                  <c:v>69.739899999999992</c:v>
                </c:pt>
                <c:pt idx="2">
                  <c:v>151.06370000000001</c:v>
                </c:pt>
                <c:pt idx="3">
                  <c:v>214.66979999999998</c:v>
                </c:pt>
                <c:pt idx="4">
                  <c:v>240.51429999999999</c:v>
                </c:pt>
                <c:pt idx="5">
                  <c:v>268.4067</c:v>
                </c:pt>
                <c:pt idx="6">
                  <c:v>291.18119999999999</c:v>
                </c:pt>
                <c:pt idx="7">
                  <c:v>362.99309999999997</c:v>
                </c:pt>
                <c:pt idx="8">
                  <c:v>460.30309999999997</c:v>
                </c:pt>
                <c:pt idx="9">
                  <c:v>471.399</c:v>
                </c:pt>
                <c:pt idx="10">
                  <c:v>547.71259999999995</c:v>
                </c:pt>
                <c:pt idx="11">
                  <c:v>619.58586853999998</c:v>
                </c:pt>
              </c:numCache>
            </c:numRef>
          </c:val>
          <c:smooth val="0"/>
        </c:ser>
        <c:dLbls>
          <c:showLegendKey val="0"/>
          <c:showVal val="0"/>
          <c:showCatName val="0"/>
          <c:showSerName val="0"/>
          <c:showPercent val="0"/>
          <c:showBubbleSize val="0"/>
        </c:dLbls>
        <c:marker val="1"/>
        <c:smooth val="0"/>
        <c:axId val="136485504"/>
        <c:axId val="136487296"/>
      </c:lineChart>
      <c:catAx>
        <c:axId val="136482176"/>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483968"/>
        <c:crosses val="autoZero"/>
        <c:auto val="1"/>
        <c:lblAlgn val="ctr"/>
        <c:lblOffset val="100"/>
        <c:tickLblSkip val="2"/>
        <c:tickMarkSkip val="1"/>
        <c:noMultiLvlLbl val="0"/>
      </c:catAx>
      <c:valAx>
        <c:axId val="136483968"/>
        <c:scaling>
          <c:orientation val="minMax"/>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482176"/>
        <c:crosses val="autoZero"/>
        <c:crossBetween val="between"/>
      </c:valAx>
      <c:catAx>
        <c:axId val="136485504"/>
        <c:scaling>
          <c:orientation val="minMax"/>
        </c:scaling>
        <c:delete val="1"/>
        <c:axPos val="b"/>
        <c:numFmt formatCode="General" sourceLinked="1"/>
        <c:majorTickMark val="out"/>
        <c:minorTickMark val="none"/>
        <c:tickLblPos val="nextTo"/>
        <c:crossAx val="136487296"/>
        <c:crosses val="autoZero"/>
        <c:auto val="1"/>
        <c:lblAlgn val="ctr"/>
        <c:lblOffset val="100"/>
        <c:noMultiLvlLbl val="0"/>
      </c:catAx>
      <c:valAx>
        <c:axId val="136487296"/>
        <c:scaling>
          <c:orientation val="minMax"/>
        </c:scaling>
        <c:delete val="0"/>
        <c:axPos val="r"/>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485504"/>
        <c:crosses val="max"/>
        <c:crossBetween val="between"/>
      </c:valAx>
      <c:spPr>
        <a:noFill/>
        <a:ln w="25400">
          <a:noFill/>
        </a:ln>
      </c:spPr>
    </c:plotArea>
    <c:legend>
      <c:legendPos val="r"/>
      <c:layout>
        <c:manualLayout>
          <c:xMode val="edge"/>
          <c:yMode val="edge"/>
          <c:x val="9.2860299499921334E-2"/>
          <c:y val="0.8099438017563908"/>
          <c:w val="0.78740359304152585"/>
          <c:h val="0.1783630824055487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 II.12'!$K$3</c:f>
              <c:strCache>
                <c:ptCount val="1"/>
                <c:pt idx="0">
                  <c:v>Debt to GDP</c:v>
                </c:pt>
              </c:strCache>
            </c:strRef>
          </c:tx>
          <c:spPr>
            <a:solidFill>
              <a:srgbClr val="4085C6"/>
            </a:solidFill>
            <a:ln w="25400">
              <a:noFill/>
            </a:ln>
          </c:spPr>
          <c:invertIfNegative val="0"/>
          <c:cat>
            <c:numRef>
              <c:f>'Graf II.12'!$J$5:$J$18</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'Graf II.12'!$K$5:$K$19</c:f>
              <c:numCache>
                <c:formatCode>0.00</c:formatCode>
                <c:ptCount val="15"/>
                <c:pt idx="0">
                  <c:v>28.498412615969919</c:v>
                </c:pt>
                <c:pt idx="1">
                  <c:v>28.578587087493169</c:v>
                </c:pt>
                <c:pt idx="2">
                  <c:v>28.942854840890192</c:v>
                </c:pt>
                <c:pt idx="3">
                  <c:v>28.414155586420783</c:v>
                </c:pt>
                <c:pt idx="4">
                  <c:v>28.279880773095737</c:v>
                </c:pt>
                <c:pt idx="5">
                  <c:v>27.942924277550237</c:v>
                </c:pt>
                <c:pt idx="6">
                  <c:v>28.695947496252348</c:v>
                </c:pt>
                <c:pt idx="7">
                  <c:v>34.6</c:v>
                </c:pt>
                <c:pt idx="8">
                  <c:v>38.4</c:v>
                </c:pt>
                <c:pt idx="9">
                  <c:v>41.4</c:v>
                </c:pt>
                <c:pt idx="10">
                  <c:v>46.2</c:v>
                </c:pt>
                <c:pt idx="11">
                  <c:v>46.1</c:v>
                </c:pt>
                <c:pt idx="12">
                  <c:v>46.2</c:v>
                </c:pt>
                <c:pt idx="13">
                  <c:v>46.3</c:v>
                </c:pt>
                <c:pt idx="14">
                  <c:v>47.2</c:v>
                </c:pt>
              </c:numCache>
            </c:numRef>
          </c:val>
        </c:ser>
        <c:dLbls>
          <c:showLegendKey val="0"/>
          <c:showVal val="0"/>
          <c:showCatName val="0"/>
          <c:showSerName val="0"/>
          <c:showPercent val="0"/>
          <c:showBubbleSize val="0"/>
        </c:dLbls>
        <c:gapWidth val="150"/>
        <c:axId val="137382528"/>
        <c:axId val="137392512"/>
      </c:barChart>
      <c:lineChart>
        <c:grouping val="standard"/>
        <c:varyColors val="0"/>
        <c:ser>
          <c:idx val="1"/>
          <c:order val="1"/>
          <c:tx>
            <c:strRef>
              <c:f>'Graf II.12'!$L$3</c:f>
              <c:strCache>
                <c:ptCount val="1"/>
                <c:pt idx="0">
                  <c:v>Government borrowing needs (right-hand scale)</c:v>
                </c:pt>
              </c:strCache>
            </c:strRef>
          </c:tx>
          <c:spPr>
            <a:ln w="25400">
              <a:solidFill>
                <a:srgbClr val="EB5D40"/>
              </a:solidFill>
              <a:prstDash val="solid"/>
            </a:ln>
          </c:spPr>
          <c:marker>
            <c:symbol val="none"/>
          </c:marker>
          <c:cat>
            <c:numRef>
              <c:f>'Graf II.12'!$J$5:$J$18</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'Graf II.12'!$L$5:$L$18</c:f>
              <c:numCache>
                <c:formatCode>0.00</c:formatCode>
                <c:ptCount val="14"/>
                <c:pt idx="0">
                  <c:v>68</c:v>
                </c:pt>
                <c:pt idx="1">
                  <c:v>130</c:v>
                </c:pt>
                <c:pt idx="2">
                  <c:v>133.5</c:v>
                </c:pt>
                <c:pt idx="3">
                  <c:v>108.3</c:v>
                </c:pt>
                <c:pt idx="4">
                  <c:v>175.6</c:v>
                </c:pt>
                <c:pt idx="5">
                  <c:v>134.4</c:v>
                </c:pt>
                <c:pt idx="6">
                  <c:v>181</c:v>
                </c:pt>
                <c:pt idx="7">
                  <c:v>279</c:v>
                </c:pt>
                <c:pt idx="8">
                  <c:v>252.6</c:v>
                </c:pt>
                <c:pt idx="9">
                  <c:v>256.2</c:v>
                </c:pt>
                <c:pt idx="10">
                  <c:v>309.39999999999998</c:v>
                </c:pt>
                <c:pt idx="11">
                  <c:v>120.7</c:v>
                </c:pt>
                <c:pt idx="12">
                  <c:v>279.2</c:v>
                </c:pt>
                <c:pt idx="13">
                  <c:v>270</c:v>
                </c:pt>
              </c:numCache>
            </c:numRef>
          </c:val>
          <c:smooth val="0"/>
        </c:ser>
        <c:ser>
          <c:idx val="2"/>
          <c:order val="2"/>
          <c:tx>
            <c:strRef>
              <c:f>'Graf II.12'!$M$3</c:f>
              <c:strCache>
                <c:ptCount val="1"/>
                <c:pt idx="0">
                  <c:v>Net foreign government debt (right-hand scale)</c:v>
                </c:pt>
              </c:strCache>
            </c:strRef>
          </c:tx>
          <c:spPr>
            <a:ln w="25400">
              <a:solidFill>
                <a:srgbClr val="13A538"/>
              </a:solidFill>
              <a:prstDash val="solid"/>
            </a:ln>
          </c:spPr>
          <c:marker>
            <c:symbol val="none"/>
          </c:marker>
          <c:cat>
            <c:numRef>
              <c:f>'Graf II.12'!$J$5:$J$18</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'Graf II.12'!$M$5:$M$18</c:f>
              <c:numCache>
                <c:formatCode>0.00</c:formatCode>
                <c:ptCount val="14"/>
                <c:pt idx="0">
                  <c:v>46.7151</c:v>
                </c:pt>
                <c:pt idx="1">
                  <c:v>69.739899999999992</c:v>
                </c:pt>
                <c:pt idx="2">
                  <c:v>151.06370000000001</c:v>
                </c:pt>
                <c:pt idx="3">
                  <c:v>214.66979999999998</c:v>
                </c:pt>
                <c:pt idx="4">
                  <c:v>240.51429999999999</c:v>
                </c:pt>
                <c:pt idx="5">
                  <c:v>268.4067</c:v>
                </c:pt>
                <c:pt idx="6">
                  <c:v>291.18119999999999</c:v>
                </c:pt>
                <c:pt idx="7">
                  <c:v>362.99309999999997</c:v>
                </c:pt>
                <c:pt idx="8">
                  <c:v>460.30309999999997</c:v>
                </c:pt>
                <c:pt idx="9">
                  <c:v>471.399</c:v>
                </c:pt>
                <c:pt idx="10">
                  <c:v>547.71259999999995</c:v>
                </c:pt>
                <c:pt idx="11">
                  <c:v>619.58586853999998</c:v>
                </c:pt>
              </c:numCache>
            </c:numRef>
          </c:val>
          <c:smooth val="0"/>
        </c:ser>
        <c:dLbls>
          <c:showLegendKey val="0"/>
          <c:showVal val="0"/>
          <c:showCatName val="0"/>
          <c:showSerName val="0"/>
          <c:showPercent val="0"/>
          <c:showBubbleSize val="0"/>
        </c:dLbls>
        <c:marker val="1"/>
        <c:smooth val="0"/>
        <c:axId val="137394048"/>
        <c:axId val="137395584"/>
      </c:lineChart>
      <c:catAx>
        <c:axId val="137382528"/>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392512"/>
        <c:crosses val="autoZero"/>
        <c:auto val="1"/>
        <c:lblAlgn val="ctr"/>
        <c:lblOffset val="100"/>
        <c:tickLblSkip val="2"/>
        <c:tickMarkSkip val="1"/>
        <c:noMultiLvlLbl val="0"/>
      </c:catAx>
      <c:valAx>
        <c:axId val="137392512"/>
        <c:scaling>
          <c:orientation val="minMax"/>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382528"/>
        <c:crosses val="autoZero"/>
        <c:crossBetween val="between"/>
      </c:valAx>
      <c:catAx>
        <c:axId val="137394048"/>
        <c:scaling>
          <c:orientation val="minMax"/>
        </c:scaling>
        <c:delete val="1"/>
        <c:axPos val="b"/>
        <c:numFmt formatCode="General" sourceLinked="1"/>
        <c:majorTickMark val="out"/>
        <c:minorTickMark val="none"/>
        <c:tickLblPos val="nextTo"/>
        <c:crossAx val="137395584"/>
        <c:crosses val="autoZero"/>
        <c:auto val="1"/>
        <c:lblAlgn val="ctr"/>
        <c:lblOffset val="100"/>
        <c:noMultiLvlLbl val="0"/>
      </c:catAx>
      <c:valAx>
        <c:axId val="137395584"/>
        <c:scaling>
          <c:orientation val="minMax"/>
        </c:scaling>
        <c:delete val="0"/>
        <c:axPos val="r"/>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394048"/>
        <c:crosses val="max"/>
        <c:crossBetween val="between"/>
      </c:valAx>
      <c:spPr>
        <a:noFill/>
        <a:ln w="25400">
          <a:noFill/>
        </a:ln>
      </c:spPr>
    </c:plotArea>
    <c:legend>
      <c:legendPos val="r"/>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417721518987344E-2"/>
          <c:y val="5.246929394921257E-2"/>
          <c:w val="0.87341772151898733"/>
          <c:h val="0.6975329666189436"/>
        </c:manualLayout>
      </c:layout>
      <c:lineChart>
        <c:grouping val="standard"/>
        <c:varyColors val="0"/>
        <c:ser>
          <c:idx val="0"/>
          <c:order val="0"/>
          <c:tx>
            <c:strRef>
              <c:f>'Graf II.13A'!$K$3</c:f>
              <c:strCache>
                <c:ptCount val="1"/>
                <c:pt idx="0">
                  <c:v>Baseline Scenario</c:v>
                </c:pt>
              </c:strCache>
            </c:strRef>
          </c:tx>
          <c:spPr>
            <a:ln w="25400">
              <a:solidFill>
                <a:srgbClr val="4085C6"/>
              </a:solidFill>
              <a:prstDash val="solid"/>
            </a:ln>
          </c:spPr>
          <c:marker>
            <c:symbol val="none"/>
          </c:marker>
          <c:cat>
            <c:numRef>
              <c:f>'Graf II.13A'!$J$5:$J$29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II.13A'!$K$5:$K$29</c:f>
              <c:numCache>
                <c:formatCode>0.00</c:formatCode>
                <c:ptCount val="25"/>
                <c:pt idx="0">
                  <c:v>2.9851358700000001</c:v>
                </c:pt>
                <c:pt idx="1">
                  <c:v>2.08417421</c:v>
                </c:pt>
                <c:pt idx="2">
                  <c:v>1.51305106</c:v>
                </c:pt>
                <c:pt idx="3">
                  <c:v>0.75420949000000004</c:v>
                </c:pt>
                <c:pt idx="4">
                  <c:v>-0.27339097800000001</c:v>
                </c:pt>
                <c:pt idx="5">
                  <c:v>-0.87094237600000002</c:v>
                </c:pt>
                <c:pt idx="6">
                  <c:v>-1.2217874900000001</c:v>
                </c:pt>
                <c:pt idx="7">
                  <c:v>-1.3886415999999999</c:v>
                </c:pt>
                <c:pt idx="8">
                  <c:v>-2.31343466</c:v>
                </c:pt>
                <c:pt idx="9">
                  <c:v>-1.6305134999999999</c:v>
                </c:pt>
                <c:pt idx="10">
                  <c:v>-0.98408806199999999</c:v>
                </c:pt>
                <c:pt idx="11">
                  <c:v>1.1651796299999999</c:v>
                </c:pt>
                <c:pt idx="12">
                  <c:v>2.6744829399999999</c:v>
                </c:pt>
                <c:pt idx="13">
                  <c:v>2.2113685099999998</c:v>
                </c:pt>
                <c:pt idx="14">
                  <c:v>3.9045778499999999</c:v>
                </c:pt>
                <c:pt idx="15">
                  <c:v>1.52946735</c:v>
                </c:pt>
                <c:pt idx="16">
                  <c:v>2.96161612</c:v>
                </c:pt>
                <c:pt idx="17">
                  <c:v>3.7092295700000002</c:v>
                </c:pt>
                <c:pt idx="18">
                  <c:v>2.50782821</c:v>
                </c:pt>
                <c:pt idx="19">
                  <c:v>3.9544386500000002</c:v>
                </c:pt>
                <c:pt idx="20">
                  <c:v>2.02340366</c:v>
                </c:pt>
                <c:pt idx="21">
                  <c:v>1.80997238</c:v>
                </c:pt>
                <c:pt idx="22">
                  <c:v>1.5265209799999999</c:v>
                </c:pt>
                <c:pt idx="23">
                  <c:v>1.2691911</c:v>
                </c:pt>
                <c:pt idx="24">
                  <c:v>2.2965028200000002</c:v>
                </c:pt>
              </c:numCache>
            </c:numRef>
          </c:val>
          <c:smooth val="0"/>
        </c:ser>
        <c:ser>
          <c:idx val="2"/>
          <c:order val="1"/>
          <c:tx>
            <c:strRef>
              <c:f>'Graf II.13A'!$L$3</c:f>
              <c:strCache>
                <c:ptCount val="1"/>
                <c:pt idx="0">
                  <c:v>Europe in Deflation</c:v>
                </c:pt>
              </c:strCache>
            </c:strRef>
          </c:tx>
          <c:spPr>
            <a:ln w="25400">
              <a:solidFill>
                <a:srgbClr val="EB5D40"/>
              </a:solidFill>
              <a:prstDash val="solid"/>
            </a:ln>
          </c:spPr>
          <c:marker>
            <c:symbol val="none"/>
          </c:marker>
          <c:cat>
            <c:numRef>
              <c:f>'Graf II.13A'!$J$5:$J$29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II.13A'!$L$5:$L$29</c:f>
              <c:numCache>
                <c:formatCode>0.00</c:formatCode>
                <c:ptCount val="25"/>
                <c:pt idx="12">
                  <c:v>2.6744829399999999</c:v>
                </c:pt>
                <c:pt idx="13">
                  <c:v>-0.68440875300000004</c:v>
                </c:pt>
                <c:pt idx="14">
                  <c:v>-1.1387078799999999</c:v>
                </c:pt>
                <c:pt idx="15">
                  <c:v>-4.9744068700000001</c:v>
                </c:pt>
                <c:pt idx="16">
                  <c:v>-5.3339563200000004</c:v>
                </c:pt>
                <c:pt idx="17">
                  <c:v>-3.1997160199999999</c:v>
                </c:pt>
                <c:pt idx="18">
                  <c:v>-3.4218258399999999</c:v>
                </c:pt>
                <c:pt idx="19">
                  <c:v>-1.7113799000000001</c:v>
                </c:pt>
                <c:pt idx="20">
                  <c:v>-1.7442226000000001</c:v>
                </c:pt>
                <c:pt idx="21">
                  <c:v>-1.02935142</c:v>
                </c:pt>
                <c:pt idx="22">
                  <c:v>-0.82585220999999998</c:v>
                </c:pt>
                <c:pt idx="23">
                  <c:v>-0.59063244599999998</c:v>
                </c:pt>
                <c:pt idx="24">
                  <c:v>-0.40929318799999997</c:v>
                </c:pt>
              </c:numCache>
            </c:numRef>
          </c:val>
          <c:smooth val="0"/>
        </c:ser>
        <c:ser>
          <c:idx val="1"/>
          <c:order val="2"/>
          <c:spPr>
            <a:ln w="25400">
              <a:solidFill>
                <a:srgbClr val="13A538"/>
              </a:solidFill>
              <a:prstDash val="solid"/>
            </a:ln>
          </c:spPr>
          <c:marker>
            <c:symbol val="none"/>
          </c:marker>
          <c:errBars>
            <c:errDir val="y"/>
            <c:errBarType val="both"/>
            <c:errValType val="cust"/>
            <c:noEndCap val="0"/>
            <c:plus>
              <c:numLit>
                <c:formatCode>General</c:formatCode>
                <c:ptCount val="1"/>
                <c:pt idx="0">
                  <c:v>40</c:v>
                </c:pt>
              </c:numLit>
            </c:plus>
            <c:minus>
              <c:numLit>
                <c:formatCode>General</c:formatCode>
                <c:ptCount val="1"/>
                <c:pt idx="0">
                  <c:v>40</c:v>
                </c:pt>
              </c:numLit>
            </c:minus>
            <c:spPr>
              <a:ln w="12700">
                <a:solidFill>
                  <a:srgbClr val="000000"/>
                </a:solidFill>
                <a:prstDash val="solid"/>
              </a:ln>
            </c:spPr>
          </c:errBars>
          <c:cat>
            <c:numRef>
              <c:f>'Graf II.13A'!$J$5:$J$29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II.13A'!$M$5:$M$29</c:f>
              <c:numCache>
                <c:formatCode>General</c:formatCode>
                <c:ptCount val="25"/>
                <c:pt idx="12">
                  <c:v>1</c:v>
                </c:pt>
              </c:numCache>
            </c:numRef>
          </c:val>
          <c:smooth val="0"/>
        </c:ser>
        <c:dLbls>
          <c:showLegendKey val="0"/>
          <c:showVal val="0"/>
          <c:showCatName val="0"/>
          <c:showSerName val="0"/>
          <c:showPercent val="0"/>
          <c:showBubbleSize val="0"/>
        </c:dLbls>
        <c:marker val="1"/>
        <c:smooth val="0"/>
        <c:axId val="137328512"/>
        <c:axId val="137330048"/>
      </c:lineChart>
      <c:dateAx>
        <c:axId val="13732851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330048"/>
        <c:crosses val="autoZero"/>
        <c:auto val="1"/>
        <c:lblOffset val="100"/>
        <c:baseTimeUnit val="months"/>
        <c:majorUnit val="12"/>
        <c:majorTimeUnit val="months"/>
        <c:minorUnit val="3"/>
        <c:minorTimeUnit val="months"/>
      </c:dateAx>
      <c:valAx>
        <c:axId val="137330048"/>
        <c:scaling>
          <c:orientation val="minMax"/>
          <c:max val="5"/>
          <c:min val="-7"/>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328512"/>
        <c:crossesAt val="1145"/>
        <c:crossBetween val="between"/>
        <c:majorUnit val="2"/>
        <c:minorUnit val="1"/>
      </c:valAx>
      <c:spPr>
        <a:noFill/>
        <a:ln w="25400">
          <a:noFill/>
        </a:ln>
      </c:spPr>
    </c:plotArea>
    <c:legend>
      <c:legendPos val="r"/>
      <c:legendEntry>
        <c:idx val="2"/>
        <c:delete val="1"/>
      </c:legendEntry>
      <c:layout>
        <c:manualLayout>
          <c:xMode val="edge"/>
          <c:yMode val="edge"/>
          <c:x val="8.6833359557249093E-2"/>
          <c:y val="0.88563698768423182"/>
          <c:w val="0.77952955711111049"/>
          <c:h val="6.88524590163934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CE"/>
          <a:ea typeface="Arial CE"/>
          <a:cs typeface="Arial CE"/>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417721518987344E-2"/>
          <c:y val="5.246929394921257E-2"/>
          <c:w val="0.87341772151898733"/>
          <c:h val="0.6975329666189436"/>
        </c:manualLayout>
      </c:layout>
      <c:lineChart>
        <c:grouping val="standard"/>
        <c:varyColors val="0"/>
        <c:ser>
          <c:idx val="0"/>
          <c:order val="0"/>
          <c:tx>
            <c:strRef>
              <c:f>'Graf II.13A'!$K$4</c:f>
              <c:strCache>
                <c:ptCount val="1"/>
                <c:pt idx="0">
                  <c:v>Základní scénář</c:v>
                </c:pt>
              </c:strCache>
            </c:strRef>
          </c:tx>
          <c:spPr>
            <a:ln w="25400">
              <a:solidFill>
                <a:srgbClr val="4085C6"/>
              </a:solidFill>
              <a:prstDash val="solid"/>
            </a:ln>
          </c:spPr>
          <c:marker>
            <c:symbol val="none"/>
          </c:marker>
          <c:cat>
            <c:numRef>
              <c:f>'Graf II.13A'!$J$5:$J$29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II.13A'!$K$5:$K$29</c:f>
              <c:numCache>
                <c:formatCode>0.00</c:formatCode>
                <c:ptCount val="25"/>
                <c:pt idx="0">
                  <c:v>2.9851358700000001</c:v>
                </c:pt>
                <c:pt idx="1">
                  <c:v>2.08417421</c:v>
                </c:pt>
                <c:pt idx="2">
                  <c:v>1.51305106</c:v>
                </c:pt>
                <c:pt idx="3">
                  <c:v>0.75420949000000004</c:v>
                </c:pt>
                <c:pt idx="4">
                  <c:v>-0.27339097800000001</c:v>
                </c:pt>
                <c:pt idx="5">
                  <c:v>-0.87094237600000002</c:v>
                </c:pt>
                <c:pt idx="6">
                  <c:v>-1.2217874900000001</c:v>
                </c:pt>
                <c:pt idx="7">
                  <c:v>-1.3886415999999999</c:v>
                </c:pt>
                <c:pt idx="8">
                  <c:v>-2.31343466</c:v>
                </c:pt>
                <c:pt idx="9">
                  <c:v>-1.6305134999999999</c:v>
                </c:pt>
                <c:pt idx="10">
                  <c:v>-0.98408806199999999</c:v>
                </c:pt>
                <c:pt idx="11">
                  <c:v>1.1651796299999999</c:v>
                </c:pt>
                <c:pt idx="12">
                  <c:v>2.6744829399999999</c:v>
                </c:pt>
                <c:pt idx="13">
                  <c:v>2.2113685099999998</c:v>
                </c:pt>
                <c:pt idx="14">
                  <c:v>3.9045778499999999</c:v>
                </c:pt>
                <c:pt idx="15">
                  <c:v>1.52946735</c:v>
                </c:pt>
                <c:pt idx="16">
                  <c:v>2.96161612</c:v>
                </c:pt>
                <c:pt idx="17">
                  <c:v>3.7092295700000002</c:v>
                </c:pt>
                <c:pt idx="18">
                  <c:v>2.50782821</c:v>
                </c:pt>
                <c:pt idx="19">
                  <c:v>3.9544386500000002</c:v>
                </c:pt>
                <c:pt idx="20">
                  <c:v>2.02340366</c:v>
                </c:pt>
                <c:pt idx="21">
                  <c:v>1.80997238</c:v>
                </c:pt>
                <c:pt idx="22">
                  <c:v>1.5265209799999999</c:v>
                </c:pt>
                <c:pt idx="23">
                  <c:v>1.2691911</c:v>
                </c:pt>
                <c:pt idx="24">
                  <c:v>2.2965028200000002</c:v>
                </c:pt>
              </c:numCache>
            </c:numRef>
          </c:val>
          <c:smooth val="0"/>
        </c:ser>
        <c:ser>
          <c:idx val="2"/>
          <c:order val="1"/>
          <c:tx>
            <c:strRef>
              <c:f>'Graf II.13A'!$L$4</c:f>
              <c:strCache>
                <c:ptCount val="1"/>
                <c:pt idx="0">
                  <c:v>Evropa v deflaci</c:v>
                </c:pt>
              </c:strCache>
            </c:strRef>
          </c:tx>
          <c:spPr>
            <a:ln w="25400">
              <a:solidFill>
                <a:srgbClr val="EB5D40"/>
              </a:solidFill>
              <a:prstDash val="solid"/>
            </a:ln>
          </c:spPr>
          <c:marker>
            <c:symbol val="none"/>
          </c:marker>
          <c:cat>
            <c:numRef>
              <c:f>'Graf II.13A'!$J$5:$J$29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II.13A'!$L$5:$L$29</c:f>
              <c:numCache>
                <c:formatCode>0.00</c:formatCode>
                <c:ptCount val="25"/>
                <c:pt idx="12">
                  <c:v>2.6744829399999999</c:v>
                </c:pt>
                <c:pt idx="13">
                  <c:v>-0.68440875300000004</c:v>
                </c:pt>
                <c:pt idx="14">
                  <c:v>-1.1387078799999999</c:v>
                </c:pt>
                <c:pt idx="15">
                  <c:v>-4.9744068700000001</c:v>
                </c:pt>
                <c:pt idx="16">
                  <c:v>-5.3339563200000004</c:v>
                </c:pt>
                <c:pt idx="17">
                  <c:v>-3.1997160199999999</c:v>
                </c:pt>
                <c:pt idx="18">
                  <c:v>-3.4218258399999999</c:v>
                </c:pt>
                <c:pt idx="19">
                  <c:v>-1.7113799000000001</c:v>
                </c:pt>
                <c:pt idx="20">
                  <c:v>-1.7442226000000001</c:v>
                </c:pt>
                <c:pt idx="21">
                  <c:v>-1.02935142</c:v>
                </c:pt>
                <c:pt idx="22">
                  <c:v>-0.82585220999999998</c:v>
                </c:pt>
                <c:pt idx="23">
                  <c:v>-0.59063244599999998</c:v>
                </c:pt>
                <c:pt idx="24">
                  <c:v>-0.40929318799999997</c:v>
                </c:pt>
              </c:numCache>
            </c:numRef>
          </c:val>
          <c:smooth val="0"/>
        </c:ser>
        <c:ser>
          <c:idx val="1"/>
          <c:order val="2"/>
          <c:spPr>
            <a:ln w="25400">
              <a:solidFill>
                <a:srgbClr val="13A538"/>
              </a:solidFill>
              <a:prstDash val="solid"/>
            </a:ln>
          </c:spPr>
          <c:marker>
            <c:symbol val="none"/>
          </c:marker>
          <c:errBars>
            <c:errDir val="y"/>
            <c:errBarType val="both"/>
            <c:errValType val="cust"/>
            <c:noEndCap val="0"/>
            <c:plus>
              <c:numLit>
                <c:formatCode>General</c:formatCode>
                <c:ptCount val="1"/>
                <c:pt idx="0">
                  <c:v>40</c:v>
                </c:pt>
              </c:numLit>
            </c:plus>
            <c:minus>
              <c:numLit>
                <c:formatCode>General</c:formatCode>
                <c:ptCount val="1"/>
                <c:pt idx="0">
                  <c:v>40</c:v>
                </c:pt>
              </c:numLit>
            </c:minus>
            <c:spPr>
              <a:ln w="12700">
                <a:solidFill>
                  <a:srgbClr val="000000"/>
                </a:solidFill>
                <a:prstDash val="solid"/>
              </a:ln>
            </c:spPr>
          </c:errBars>
          <c:cat>
            <c:numRef>
              <c:f>'Graf II.13A'!$J$5:$J$29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II.13A'!$M$5:$M$29</c:f>
              <c:numCache>
                <c:formatCode>General</c:formatCode>
                <c:ptCount val="25"/>
                <c:pt idx="12">
                  <c:v>1</c:v>
                </c:pt>
              </c:numCache>
            </c:numRef>
          </c:val>
          <c:smooth val="0"/>
        </c:ser>
        <c:dLbls>
          <c:showLegendKey val="0"/>
          <c:showVal val="0"/>
          <c:showCatName val="0"/>
          <c:showSerName val="0"/>
          <c:showPercent val="0"/>
          <c:showBubbleSize val="0"/>
        </c:dLbls>
        <c:marker val="1"/>
        <c:smooth val="0"/>
        <c:axId val="137422720"/>
        <c:axId val="137424256"/>
      </c:lineChart>
      <c:dateAx>
        <c:axId val="13742272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424256"/>
        <c:crosses val="autoZero"/>
        <c:auto val="1"/>
        <c:lblOffset val="100"/>
        <c:baseTimeUnit val="months"/>
        <c:majorUnit val="12"/>
        <c:majorTimeUnit val="months"/>
        <c:minorUnit val="3"/>
        <c:minorTimeUnit val="months"/>
      </c:dateAx>
      <c:valAx>
        <c:axId val="137424256"/>
        <c:scaling>
          <c:orientation val="minMax"/>
          <c:max val="5"/>
          <c:min val="-7"/>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422720"/>
        <c:crossesAt val="1145"/>
        <c:crossBetween val="between"/>
        <c:majorUnit val="2"/>
        <c:minorUnit val="1"/>
      </c:valAx>
      <c:spPr>
        <a:noFill/>
        <a:ln w="25400">
          <a:noFill/>
        </a:ln>
      </c:spPr>
    </c:plotArea>
    <c:legend>
      <c:legendPos val="r"/>
      <c:legendEntry>
        <c:idx val="2"/>
        <c:delete val="1"/>
      </c:legendEntry>
      <c:layout>
        <c:manualLayout>
          <c:xMode val="edge"/>
          <c:yMode val="edge"/>
          <c:x val="0.12116157177485457"/>
          <c:y val="0.89423833194035107"/>
          <c:w val="0.73698643797367369"/>
          <c:h val="6.907905832239785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CE"/>
          <a:ea typeface="Arial CE"/>
          <a:cs typeface="Arial CE"/>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27305438207415E-2"/>
          <c:y val="4.3749999999999997E-2"/>
          <c:w val="0.87434666734838651"/>
          <c:h val="0.69687500000000002"/>
        </c:manualLayout>
      </c:layout>
      <c:lineChart>
        <c:grouping val="standard"/>
        <c:varyColors val="0"/>
        <c:ser>
          <c:idx val="1"/>
          <c:order val="0"/>
          <c:tx>
            <c:strRef>
              <c:f>GrafII.13B!$K$4</c:f>
              <c:strCache>
                <c:ptCount val="1"/>
                <c:pt idx="0">
                  <c:v>Základní scénář</c:v>
                </c:pt>
              </c:strCache>
            </c:strRef>
          </c:tx>
          <c:spPr>
            <a:ln w="25400">
              <a:solidFill>
                <a:srgbClr val="4085C6"/>
              </a:solidFill>
              <a:prstDash val="solid"/>
            </a:ln>
          </c:spPr>
          <c:marker>
            <c:symbol val="none"/>
          </c:marker>
          <c:cat>
            <c:numRef>
              <c:f>GrafII.13B!$J$5:$J$29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GrafII.13B!$K$5:$K$29</c:f>
              <c:numCache>
                <c:formatCode>0.00</c:formatCode>
                <c:ptCount val="25"/>
                <c:pt idx="0">
                  <c:v>1.7513764000000001</c:v>
                </c:pt>
                <c:pt idx="1">
                  <c:v>1.7795738400000001</c:v>
                </c:pt>
                <c:pt idx="2">
                  <c:v>1.7663340199999999</c:v>
                </c:pt>
                <c:pt idx="3">
                  <c:v>2.39256651</c:v>
                </c:pt>
                <c:pt idx="4">
                  <c:v>3.56745131</c:v>
                </c:pt>
                <c:pt idx="5">
                  <c:v>3.3771645499999998</c:v>
                </c:pt>
                <c:pt idx="6">
                  <c:v>3.2067704899999998</c:v>
                </c:pt>
                <c:pt idx="7">
                  <c:v>2.7938124499999999</c:v>
                </c:pt>
                <c:pt idx="8">
                  <c:v>1.7795455</c:v>
                </c:pt>
                <c:pt idx="9">
                  <c:v>1.5896348300000001</c:v>
                </c:pt>
                <c:pt idx="10">
                  <c:v>1.35220725</c:v>
                </c:pt>
                <c:pt idx="11">
                  <c:v>1.2184306600000001</c:v>
                </c:pt>
                <c:pt idx="12">
                  <c:v>0.22329998100000001</c:v>
                </c:pt>
                <c:pt idx="13">
                  <c:v>0.43329693400000002</c:v>
                </c:pt>
                <c:pt idx="14">
                  <c:v>1.0401360900000001</c:v>
                </c:pt>
                <c:pt idx="15">
                  <c:v>1.6291868300000001</c:v>
                </c:pt>
                <c:pt idx="16">
                  <c:v>2.22415992</c:v>
                </c:pt>
                <c:pt idx="17">
                  <c:v>2.3255185300000001</c:v>
                </c:pt>
                <c:pt idx="18">
                  <c:v>2.1865309000000002</c:v>
                </c:pt>
                <c:pt idx="19">
                  <c:v>1.9334872400000001</c:v>
                </c:pt>
                <c:pt idx="20">
                  <c:v>1.89710526</c:v>
                </c:pt>
                <c:pt idx="21">
                  <c:v>1.8883830800000001</c:v>
                </c:pt>
                <c:pt idx="22">
                  <c:v>1.86700515</c:v>
                </c:pt>
                <c:pt idx="23">
                  <c:v>1.8666725099999999</c:v>
                </c:pt>
                <c:pt idx="24">
                  <c:v>1.7069876500000001</c:v>
                </c:pt>
              </c:numCache>
            </c:numRef>
          </c:val>
          <c:smooth val="0"/>
        </c:ser>
        <c:ser>
          <c:idx val="2"/>
          <c:order val="1"/>
          <c:tx>
            <c:strRef>
              <c:f>GrafII.13B!$L$4</c:f>
              <c:strCache>
                <c:ptCount val="1"/>
                <c:pt idx="0">
                  <c:v>Evropa v deflaci</c:v>
                </c:pt>
              </c:strCache>
            </c:strRef>
          </c:tx>
          <c:spPr>
            <a:ln w="25400">
              <a:solidFill>
                <a:srgbClr val="EB5D40"/>
              </a:solidFill>
              <a:prstDash val="solid"/>
            </a:ln>
          </c:spPr>
          <c:marker>
            <c:symbol val="none"/>
          </c:marker>
          <c:cat>
            <c:numRef>
              <c:f>GrafII.13B!$J$5:$J$29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GrafII.13B!$L$5:$L$29</c:f>
              <c:numCache>
                <c:formatCode>0.00</c:formatCode>
                <c:ptCount val="25"/>
                <c:pt idx="12">
                  <c:v>0.22329998100000001</c:v>
                </c:pt>
                <c:pt idx="13">
                  <c:v>0.43329693400000002</c:v>
                </c:pt>
                <c:pt idx="14">
                  <c:v>0.23400844500000001</c:v>
                </c:pt>
                <c:pt idx="15">
                  <c:v>-0.49048714399999999</c:v>
                </c:pt>
                <c:pt idx="16">
                  <c:v>-1.22114547</c:v>
                </c:pt>
                <c:pt idx="17">
                  <c:v>-2.3554381599999998</c:v>
                </c:pt>
                <c:pt idx="18">
                  <c:v>-2.7911010799999998</c:v>
                </c:pt>
                <c:pt idx="19">
                  <c:v>-2.6626692300000001</c:v>
                </c:pt>
                <c:pt idx="20">
                  <c:v>-2.5280504100000001</c:v>
                </c:pt>
                <c:pt idx="21">
                  <c:v>-2.2041951200000001</c:v>
                </c:pt>
                <c:pt idx="22">
                  <c:v>-1.8597095699999999</c:v>
                </c:pt>
                <c:pt idx="23">
                  <c:v>-1.52797801</c:v>
                </c:pt>
                <c:pt idx="24">
                  <c:v>-0.99786346100000001</c:v>
                </c:pt>
              </c:numCache>
            </c:numRef>
          </c:val>
          <c:smooth val="0"/>
        </c:ser>
        <c:ser>
          <c:idx val="5"/>
          <c:order val="2"/>
          <c:spPr>
            <a:ln w="12700">
              <a:solidFill>
                <a:srgbClr val="008080"/>
              </a:solidFill>
              <a:prstDash val="sysDash"/>
            </a:ln>
          </c:spPr>
          <c:marker>
            <c:symbol val="none"/>
          </c:marker>
          <c:cat>
            <c:numRef>
              <c:f>GrafII.13B!$J$5:$J$29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GrafII.13B!$M$5:$M$29</c:f>
              <c:numCache>
                <c:formatCode>General</c:formatCode>
                <c:ptCount val="25"/>
                <c:pt idx="12">
                  <c:v>1</c:v>
                </c:pt>
              </c:numCache>
            </c:numRef>
          </c:val>
          <c:smooth val="0"/>
        </c:ser>
        <c:ser>
          <c:idx val="8"/>
          <c:order val="3"/>
          <c:spPr>
            <a:ln w="12700">
              <a:solidFill>
                <a:schemeClr val="tx1"/>
              </a:solidFill>
              <a:prstDash val="sysDash"/>
            </a:ln>
          </c:spPr>
          <c:marker>
            <c:symbol val="none"/>
          </c:marker>
          <c:cat>
            <c:numRef>
              <c:f>GrafII.13B!$J$5:$J$29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GrafII.13B!$N$5:$N$29</c:f>
              <c:numCache>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Cache>
            </c:numRef>
          </c:val>
          <c:smooth val="0"/>
        </c:ser>
        <c:ser>
          <c:idx val="9"/>
          <c:order val="4"/>
          <c:spPr>
            <a:ln w="12700">
              <a:solidFill>
                <a:schemeClr val="tx1"/>
              </a:solidFill>
              <a:prstDash val="solid"/>
            </a:ln>
          </c:spPr>
          <c:marker>
            <c:symbol val="none"/>
          </c:marker>
          <c:cat>
            <c:numRef>
              <c:f>GrafII.13B!$J$5:$J$29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GrafII.13B!$O$5:$O$29</c:f>
              <c:numCache>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Cache>
            </c:numRef>
          </c:val>
          <c:smooth val="0"/>
        </c:ser>
        <c:ser>
          <c:idx val="0"/>
          <c:order val="5"/>
          <c:spPr>
            <a:ln w="12700">
              <a:solidFill>
                <a:schemeClr val="tx1"/>
              </a:solidFill>
              <a:prstDash val="sysDash"/>
            </a:ln>
          </c:spPr>
          <c:marker>
            <c:symbol val="none"/>
          </c:marker>
          <c:cat>
            <c:numRef>
              <c:f>GrafII.13B!$J$5:$J$29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GrafII.13B!$P$5:$P$29</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3"/>
          <c:order val="6"/>
          <c:tx>
            <c:v>a</c:v>
          </c:tx>
          <c:spPr>
            <a:ln w="12700">
              <a:solidFill>
                <a:srgbClr val="00FFFF"/>
              </a:solidFill>
              <a:prstDash val="solid"/>
            </a:ln>
          </c:spPr>
          <c:marker>
            <c:symbol val="none"/>
          </c:marker>
          <c:errBars>
            <c:errDir val="y"/>
            <c:errBarType val="both"/>
            <c:errValType val="cust"/>
            <c:noEndCap val="0"/>
            <c:plus>
              <c:numLit>
                <c:formatCode>General</c:formatCode>
                <c:ptCount val="1"/>
                <c:pt idx="0">
                  <c:v>10</c:v>
                </c:pt>
              </c:numLit>
            </c:plus>
            <c:minus>
              <c:numLit>
                <c:formatCode>General</c:formatCode>
                <c:ptCount val="1"/>
                <c:pt idx="0">
                  <c:v>10</c:v>
                </c:pt>
              </c:numLit>
            </c:minus>
            <c:spPr>
              <a:ln w="12700">
                <a:solidFill>
                  <a:srgbClr val="000000"/>
                </a:solidFill>
                <a:prstDash val="solid"/>
              </a:ln>
            </c:spPr>
          </c:errBars>
          <c:cat>
            <c:numRef>
              <c:f>GrafII.13B!$J$5:$J$29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GrafII.13B!$M$5:$M$29</c:f>
              <c:numCache>
                <c:formatCode>General</c:formatCode>
                <c:ptCount val="25"/>
                <c:pt idx="12">
                  <c:v>1</c:v>
                </c:pt>
              </c:numCache>
            </c:numRef>
          </c:val>
          <c:smooth val="0"/>
        </c:ser>
        <c:dLbls>
          <c:showLegendKey val="0"/>
          <c:showVal val="0"/>
          <c:showCatName val="0"/>
          <c:showSerName val="0"/>
          <c:showPercent val="0"/>
          <c:showBubbleSize val="0"/>
        </c:dLbls>
        <c:marker val="1"/>
        <c:smooth val="0"/>
        <c:axId val="137287552"/>
        <c:axId val="137289088"/>
      </c:lineChart>
      <c:dateAx>
        <c:axId val="13728755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289088"/>
        <c:crossesAt val="0"/>
        <c:auto val="1"/>
        <c:lblOffset val="100"/>
        <c:baseTimeUnit val="months"/>
        <c:majorUnit val="1"/>
        <c:majorTimeUnit val="years"/>
        <c:minorUnit val="6"/>
        <c:minorTimeUnit val="months"/>
      </c:dateAx>
      <c:valAx>
        <c:axId val="137289088"/>
        <c:scaling>
          <c:orientation val="minMax"/>
          <c:max val="5"/>
          <c:min val="-3"/>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287552"/>
        <c:crosses val="autoZero"/>
        <c:crossBetween val="midCat"/>
        <c:majorUnit val="1"/>
        <c:minorUnit val="1"/>
      </c:valAx>
      <c:spPr>
        <a:noFill/>
        <a:ln w="25400">
          <a:noFill/>
        </a:ln>
      </c:spPr>
    </c:plotArea>
    <c:legend>
      <c:legendPos val="r"/>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3.8228638990391882E-2"/>
          <c:y val="0.88726114649681531"/>
          <c:w val="0.81529692049959057"/>
          <c:h val="6.2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CE"/>
          <a:ea typeface="Arial CE"/>
          <a:cs typeface="Arial CE"/>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27305438207415E-2"/>
          <c:y val="4.3749999999999997E-2"/>
          <c:w val="0.87434666734838651"/>
          <c:h val="0.69687500000000002"/>
        </c:manualLayout>
      </c:layout>
      <c:lineChart>
        <c:grouping val="standard"/>
        <c:varyColors val="0"/>
        <c:ser>
          <c:idx val="1"/>
          <c:order val="0"/>
          <c:tx>
            <c:strRef>
              <c:f>GrafII.13B!$K$3</c:f>
              <c:strCache>
                <c:ptCount val="1"/>
                <c:pt idx="0">
                  <c:v>Baseline Scenario</c:v>
                </c:pt>
              </c:strCache>
            </c:strRef>
          </c:tx>
          <c:spPr>
            <a:ln w="25400">
              <a:solidFill>
                <a:srgbClr val="4085C6"/>
              </a:solidFill>
              <a:prstDash val="solid"/>
            </a:ln>
          </c:spPr>
          <c:marker>
            <c:symbol val="none"/>
          </c:marker>
          <c:cat>
            <c:numRef>
              <c:f>GrafII.13B!$J$5:$J$29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GrafII.13B!$K$5:$K$29</c:f>
              <c:numCache>
                <c:formatCode>0.00</c:formatCode>
                <c:ptCount val="25"/>
                <c:pt idx="0">
                  <c:v>1.7513764000000001</c:v>
                </c:pt>
                <c:pt idx="1">
                  <c:v>1.7795738400000001</c:v>
                </c:pt>
                <c:pt idx="2">
                  <c:v>1.7663340199999999</c:v>
                </c:pt>
                <c:pt idx="3">
                  <c:v>2.39256651</c:v>
                </c:pt>
                <c:pt idx="4">
                  <c:v>3.56745131</c:v>
                </c:pt>
                <c:pt idx="5">
                  <c:v>3.3771645499999998</c:v>
                </c:pt>
                <c:pt idx="6">
                  <c:v>3.2067704899999998</c:v>
                </c:pt>
                <c:pt idx="7">
                  <c:v>2.7938124499999999</c:v>
                </c:pt>
                <c:pt idx="8">
                  <c:v>1.7795455</c:v>
                </c:pt>
                <c:pt idx="9">
                  <c:v>1.5896348300000001</c:v>
                </c:pt>
                <c:pt idx="10">
                  <c:v>1.35220725</c:v>
                </c:pt>
                <c:pt idx="11">
                  <c:v>1.2184306600000001</c:v>
                </c:pt>
                <c:pt idx="12">
                  <c:v>0.22329998100000001</c:v>
                </c:pt>
                <c:pt idx="13">
                  <c:v>0.43329693400000002</c:v>
                </c:pt>
                <c:pt idx="14">
                  <c:v>1.0401360900000001</c:v>
                </c:pt>
                <c:pt idx="15">
                  <c:v>1.6291868300000001</c:v>
                </c:pt>
                <c:pt idx="16">
                  <c:v>2.22415992</c:v>
                </c:pt>
                <c:pt idx="17">
                  <c:v>2.3255185300000001</c:v>
                </c:pt>
                <c:pt idx="18">
                  <c:v>2.1865309000000002</c:v>
                </c:pt>
                <c:pt idx="19">
                  <c:v>1.9334872400000001</c:v>
                </c:pt>
                <c:pt idx="20">
                  <c:v>1.89710526</c:v>
                </c:pt>
                <c:pt idx="21">
                  <c:v>1.8883830800000001</c:v>
                </c:pt>
                <c:pt idx="22">
                  <c:v>1.86700515</c:v>
                </c:pt>
                <c:pt idx="23">
                  <c:v>1.8666725099999999</c:v>
                </c:pt>
                <c:pt idx="24">
                  <c:v>1.7069876500000001</c:v>
                </c:pt>
              </c:numCache>
            </c:numRef>
          </c:val>
          <c:smooth val="0"/>
        </c:ser>
        <c:ser>
          <c:idx val="2"/>
          <c:order val="1"/>
          <c:tx>
            <c:strRef>
              <c:f>GrafII.13B!$L$3</c:f>
              <c:strCache>
                <c:ptCount val="1"/>
                <c:pt idx="0">
                  <c:v>Europe in Deflation</c:v>
                </c:pt>
              </c:strCache>
            </c:strRef>
          </c:tx>
          <c:spPr>
            <a:ln w="25400">
              <a:solidFill>
                <a:srgbClr val="EB5D40"/>
              </a:solidFill>
              <a:prstDash val="solid"/>
            </a:ln>
          </c:spPr>
          <c:marker>
            <c:symbol val="none"/>
          </c:marker>
          <c:cat>
            <c:numRef>
              <c:f>GrafII.13B!$J$5:$J$29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GrafII.13B!$L$5:$L$29</c:f>
              <c:numCache>
                <c:formatCode>0.00</c:formatCode>
                <c:ptCount val="25"/>
                <c:pt idx="12">
                  <c:v>0.22329998100000001</c:v>
                </c:pt>
                <c:pt idx="13">
                  <c:v>0.43329693400000002</c:v>
                </c:pt>
                <c:pt idx="14">
                  <c:v>0.23400844500000001</c:v>
                </c:pt>
                <c:pt idx="15">
                  <c:v>-0.49048714399999999</c:v>
                </c:pt>
                <c:pt idx="16">
                  <c:v>-1.22114547</c:v>
                </c:pt>
                <c:pt idx="17">
                  <c:v>-2.3554381599999998</c:v>
                </c:pt>
                <c:pt idx="18">
                  <c:v>-2.7911010799999998</c:v>
                </c:pt>
                <c:pt idx="19">
                  <c:v>-2.6626692300000001</c:v>
                </c:pt>
                <c:pt idx="20">
                  <c:v>-2.5280504100000001</c:v>
                </c:pt>
                <c:pt idx="21">
                  <c:v>-2.2041951200000001</c:v>
                </c:pt>
                <c:pt idx="22">
                  <c:v>-1.8597095699999999</c:v>
                </c:pt>
                <c:pt idx="23">
                  <c:v>-1.52797801</c:v>
                </c:pt>
                <c:pt idx="24">
                  <c:v>-0.99786346100000001</c:v>
                </c:pt>
              </c:numCache>
            </c:numRef>
          </c:val>
          <c:smooth val="0"/>
        </c:ser>
        <c:ser>
          <c:idx val="5"/>
          <c:order val="2"/>
          <c:spPr>
            <a:ln w="12700">
              <a:solidFill>
                <a:srgbClr val="008080"/>
              </a:solidFill>
              <a:prstDash val="sysDash"/>
            </a:ln>
          </c:spPr>
          <c:marker>
            <c:symbol val="none"/>
          </c:marker>
          <c:cat>
            <c:numRef>
              <c:f>GrafII.13B!$J$5:$J$29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GrafII.13B!$M$5:$M$29</c:f>
              <c:numCache>
                <c:formatCode>General</c:formatCode>
                <c:ptCount val="25"/>
                <c:pt idx="12">
                  <c:v>1</c:v>
                </c:pt>
              </c:numCache>
            </c:numRef>
          </c:val>
          <c:smooth val="0"/>
        </c:ser>
        <c:ser>
          <c:idx val="8"/>
          <c:order val="3"/>
          <c:spPr>
            <a:ln w="12700">
              <a:solidFill>
                <a:schemeClr val="tx1"/>
              </a:solidFill>
              <a:prstDash val="sysDash"/>
            </a:ln>
          </c:spPr>
          <c:marker>
            <c:symbol val="none"/>
          </c:marker>
          <c:cat>
            <c:numRef>
              <c:f>GrafII.13B!$J$5:$J$29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GrafII.13B!$N$5:$N$29</c:f>
              <c:numCache>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Cache>
            </c:numRef>
          </c:val>
          <c:smooth val="0"/>
        </c:ser>
        <c:ser>
          <c:idx val="9"/>
          <c:order val="4"/>
          <c:spPr>
            <a:ln w="12700">
              <a:solidFill>
                <a:schemeClr val="tx1"/>
              </a:solidFill>
              <a:prstDash val="solid"/>
            </a:ln>
          </c:spPr>
          <c:marker>
            <c:symbol val="none"/>
          </c:marker>
          <c:cat>
            <c:numRef>
              <c:f>GrafII.13B!$J$5:$J$29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GrafII.13B!$O$5:$O$29</c:f>
              <c:numCache>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Cache>
            </c:numRef>
          </c:val>
          <c:smooth val="0"/>
        </c:ser>
        <c:ser>
          <c:idx val="0"/>
          <c:order val="5"/>
          <c:spPr>
            <a:ln w="12700">
              <a:solidFill>
                <a:schemeClr val="tx1"/>
              </a:solidFill>
              <a:prstDash val="sysDash"/>
            </a:ln>
          </c:spPr>
          <c:marker>
            <c:symbol val="none"/>
          </c:marker>
          <c:cat>
            <c:numRef>
              <c:f>GrafII.13B!$J$5:$J$29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GrafII.13B!$P$5:$P$29</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3"/>
          <c:order val="6"/>
          <c:tx>
            <c:v>a</c:v>
          </c:tx>
          <c:spPr>
            <a:ln w="12700">
              <a:solidFill>
                <a:srgbClr val="00FFFF"/>
              </a:solidFill>
              <a:prstDash val="solid"/>
            </a:ln>
          </c:spPr>
          <c:marker>
            <c:symbol val="none"/>
          </c:marker>
          <c:errBars>
            <c:errDir val="y"/>
            <c:errBarType val="both"/>
            <c:errValType val="cust"/>
            <c:noEndCap val="0"/>
            <c:plus>
              <c:numLit>
                <c:formatCode>General</c:formatCode>
                <c:ptCount val="1"/>
                <c:pt idx="0">
                  <c:v>10</c:v>
                </c:pt>
              </c:numLit>
            </c:plus>
            <c:minus>
              <c:numLit>
                <c:formatCode>General</c:formatCode>
                <c:ptCount val="1"/>
                <c:pt idx="0">
                  <c:v>10</c:v>
                </c:pt>
              </c:numLit>
            </c:minus>
            <c:spPr>
              <a:ln w="12700">
                <a:solidFill>
                  <a:srgbClr val="000000"/>
                </a:solidFill>
                <a:prstDash val="solid"/>
              </a:ln>
            </c:spPr>
          </c:errBars>
          <c:cat>
            <c:numRef>
              <c:f>GrafII.13B!$J$5:$J$29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GrafII.13B!$M$5:$M$29</c:f>
              <c:numCache>
                <c:formatCode>General</c:formatCode>
                <c:ptCount val="25"/>
                <c:pt idx="12">
                  <c:v>1</c:v>
                </c:pt>
              </c:numCache>
            </c:numRef>
          </c:val>
          <c:smooth val="0"/>
        </c:ser>
        <c:dLbls>
          <c:showLegendKey val="0"/>
          <c:showVal val="0"/>
          <c:showCatName val="0"/>
          <c:showSerName val="0"/>
          <c:showPercent val="0"/>
          <c:showBubbleSize val="0"/>
        </c:dLbls>
        <c:marker val="1"/>
        <c:smooth val="0"/>
        <c:axId val="137219072"/>
        <c:axId val="137229056"/>
      </c:lineChart>
      <c:dateAx>
        <c:axId val="13721907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229056"/>
        <c:crossesAt val="0"/>
        <c:auto val="1"/>
        <c:lblOffset val="100"/>
        <c:baseTimeUnit val="months"/>
        <c:majorUnit val="1"/>
        <c:majorTimeUnit val="years"/>
        <c:minorUnit val="6"/>
        <c:minorTimeUnit val="months"/>
      </c:dateAx>
      <c:valAx>
        <c:axId val="137229056"/>
        <c:scaling>
          <c:orientation val="minMax"/>
          <c:max val="5"/>
          <c:min val="-3"/>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219072"/>
        <c:crosses val="autoZero"/>
        <c:crossBetween val="midCat"/>
        <c:majorUnit val="1"/>
        <c:minorUnit val="1"/>
      </c:valAx>
      <c:spPr>
        <a:noFill/>
        <a:ln w="25400">
          <a:noFill/>
        </a:ln>
      </c:spPr>
    </c:plotArea>
    <c:legend>
      <c:legendPos val="r"/>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3.8228638990391882E-2"/>
          <c:y val="0.88726114649681531"/>
          <c:w val="0.81529692049959057"/>
          <c:h val="6.2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CE"/>
          <a:ea typeface="Arial CE"/>
          <a:cs typeface="Arial CE"/>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24996251432011E-2"/>
          <c:y val="4.8309249965280673E-2"/>
          <c:w val="0.88160744789490497"/>
          <c:h val="0.73430059947226611"/>
        </c:manualLayout>
      </c:layout>
      <c:lineChart>
        <c:grouping val="standard"/>
        <c:varyColors val="0"/>
        <c:ser>
          <c:idx val="1"/>
          <c:order val="0"/>
          <c:tx>
            <c:strRef>
              <c:f>'Graf II.13C'!$K$4</c:f>
              <c:strCache>
                <c:ptCount val="1"/>
                <c:pt idx="0">
                  <c:v>Základní scénář</c:v>
                </c:pt>
              </c:strCache>
            </c:strRef>
          </c:tx>
          <c:spPr>
            <a:ln w="25400">
              <a:solidFill>
                <a:srgbClr val="4085C6"/>
              </a:solidFill>
              <a:prstDash val="solid"/>
            </a:ln>
          </c:spPr>
          <c:marker>
            <c:symbol val="none"/>
          </c:marker>
          <c:cat>
            <c:numRef>
              <c:f>'Graf II.13C'!$J$5:$J$29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II.13C'!$K$5:$K$29</c:f>
              <c:numCache>
                <c:formatCode>0.00</c:formatCode>
                <c:ptCount val="25"/>
                <c:pt idx="0">
                  <c:v>1.204375</c:v>
                </c:pt>
                <c:pt idx="1">
                  <c:v>1.2081249999999999</c:v>
                </c:pt>
                <c:pt idx="2">
                  <c:v>1.1841269800000001</c:v>
                </c:pt>
                <c:pt idx="3">
                  <c:v>1.1598387100000001</c:v>
                </c:pt>
                <c:pt idx="4">
                  <c:v>1.1996923100000001</c:v>
                </c:pt>
                <c:pt idx="5">
                  <c:v>1.2322580700000001</c:v>
                </c:pt>
                <c:pt idx="6">
                  <c:v>0.97854838700000002</c:v>
                </c:pt>
                <c:pt idx="7">
                  <c:v>0.59126984100000002</c:v>
                </c:pt>
                <c:pt idx="8">
                  <c:v>0.495873016</c:v>
                </c:pt>
                <c:pt idx="9">
                  <c:v>0.46338709700000003</c:v>
                </c:pt>
                <c:pt idx="10">
                  <c:v>0.45784615400000001</c:v>
                </c:pt>
                <c:pt idx="11">
                  <c:v>0.412096774</c:v>
                </c:pt>
                <c:pt idx="12">
                  <c:v>0.37158730200000001</c:v>
                </c:pt>
                <c:pt idx="13">
                  <c:v>0.373</c:v>
                </c:pt>
                <c:pt idx="14">
                  <c:v>0.373</c:v>
                </c:pt>
                <c:pt idx="15">
                  <c:v>0.373</c:v>
                </c:pt>
                <c:pt idx="16">
                  <c:v>0.75340538999999995</c:v>
                </c:pt>
                <c:pt idx="17">
                  <c:v>0.86195538599999999</c:v>
                </c:pt>
                <c:pt idx="18">
                  <c:v>0.92403403799999995</c:v>
                </c:pt>
                <c:pt idx="19">
                  <c:v>1.03315745</c:v>
                </c:pt>
                <c:pt idx="20">
                  <c:v>1.4590796800000001</c:v>
                </c:pt>
                <c:pt idx="21">
                  <c:v>1.56467942</c:v>
                </c:pt>
                <c:pt idx="22">
                  <c:v>1.62226629</c:v>
                </c:pt>
                <c:pt idx="23">
                  <c:v>1.8125133499999999</c:v>
                </c:pt>
                <c:pt idx="24">
                  <c:v>2.0981618599999998</c:v>
                </c:pt>
              </c:numCache>
            </c:numRef>
          </c:val>
          <c:smooth val="0"/>
        </c:ser>
        <c:ser>
          <c:idx val="0"/>
          <c:order val="1"/>
          <c:tx>
            <c:strRef>
              <c:f>'Graf II.13C'!$L$4</c:f>
              <c:strCache>
                <c:ptCount val="1"/>
                <c:pt idx="0">
                  <c:v>Evropa v deflaci</c:v>
                </c:pt>
              </c:strCache>
            </c:strRef>
          </c:tx>
          <c:spPr>
            <a:ln w="25400">
              <a:solidFill>
                <a:srgbClr val="EB5D40"/>
              </a:solidFill>
              <a:prstDash val="solid"/>
            </a:ln>
          </c:spPr>
          <c:marker>
            <c:symbol val="none"/>
          </c:marker>
          <c:cat>
            <c:numRef>
              <c:f>'Graf II.13C'!$J$5:$J$29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II.13C'!$L$5:$L$29</c:f>
              <c:numCache>
                <c:formatCode>0.00</c:formatCode>
                <c:ptCount val="25"/>
                <c:pt idx="12">
                  <c:v>0.37158730200000001</c:v>
                </c:pt>
                <c:pt idx="13">
                  <c:v>0.41</c:v>
                </c:pt>
                <c:pt idx="14">
                  <c:v>0.41</c:v>
                </c:pt>
                <c:pt idx="15">
                  <c:v>0.41</c:v>
                </c:pt>
                <c:pt idx="16">
                  <c:v>0.41</c:v>
                </c:pt>
                <c:pt idx="17">
                  <c:v>0.41</c:v>
                </c:pt>
                <c:pt idx="18">
                  <c:v>0.41</c:v>
                </c:pt>
                <c:pt idx="19">
                  <c:v>0.41</c:v>
                </c:pt>
                <c:pt idx="20">
                  <c:v>0.41</c:v>
                </c:pt>
                <c:pt idx="21">
                  <c:v>0.41</c:v>
                </c:pt>
                <c:pt idx="22">
                  <c:v>0.41</c:v>
                </c:pt>
                <c:pt idx="23">
                  <c:v>0.41</c:v>
                </c:pt>
                <c:pt idx="24">
                  <c:v>0.41</c:v>
                </c:pt>
              </c:numCache>
            </c:numRef>
          </c:val>
          <c:smooth val="0"/>
        </c:ser>
        <c:ser>
          <c:idx val="2"/>
          <c:order val="2"/>
          <c:tx>
            <c:v>a</c:v>
          </c:tx>
          <c:spPr>
            <a:ln w="12700">
              <a:solidFill>
                <a:srgbClr val="FFFF00"/>
              </a:solidFill>
              <a:prstDash val="solid"/>
            </a:ln>
          </c:spPr>
          <c:marker>
            <c:symbol val="none"/>
          </c:marker>
          <c:errBars>
            <c:errDir val="y"/>
            <c:errBarType val="both"/>
            <c:errValType val="cust"/>
            <c:noEndCap val="0"/>
            <c:plus>
              <c:numLit>
                <c:formatCode>General</c:formatCode>
                <c:ptCount val="1"/>
                <c:pt idx="0">
                  <c:v>10</c:v>
                </c:pt>
              </c:numLit>
            </c:plus>
            <c:minus>
              <c:numLit>
                <c:formatCode>General</c:formatCode>
                <c:ptCount val="1"/>
                <c:pt idx="0">
                  <c:v>10</c:v>
                </c:pt>
              </c:numLit>
            </c:minus>
            <c:spPr>
              <a:ln w="12700">
                <a:solidFill>
                  <a:srgbClr val="000000"/>
                </a:solidFill>
                <a:prstDash val="solid"/>
              </a:ln>
            </c:spPr>
          </c:errBars>
          <c:cat>
            <c:numRef>
              <c:f>'Graf II.13C'!$J$5:$J$29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II.13C'!$M$5:$M$29</c:f>
              <c:numCache>
                <c:formatCode>General</c:formatCode>
                <c:ptCount val="25"/>
                <c:pt idx="12">
                  <c:v>1</c:v>
                </c:pt>
              </c:numCache>
            </c:numRef>
          </c:val>
          <c:smooth val="0"/>
        </c:ser>
        <c:dLbls>
          <c:showLegendKey val="0"/>
          <c:showVal val="0"/>
          <c:showCatName val="0"/>
          <c:showSerName val="0"/>
          <c:showPercent val="0"/>
          <c:showBubbleSize val="0"/>
        </c:dLbls>
        <c:marker val="1"/>
        <c:smooth val="0"/>
        <c:axId val="137570560"/>
        <c:axId val="137580544"/>
      </c:lineChart>
      <c:dateAx>
        <c:axId val="13757056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580544"/>
        <c:crosses val="autoZero"/>
        <c:auto val="1"/>
        <c:lblOffset val="100"/>
        <c:baseTimeUnit val="months"/>
        <c:majorUnit val="12"/>
        <c:majorTimeUnit val="months"/>
        <c:minorUnit val="3"/>
        <c:minorTimeUnit val="months"/>
      </c:dateAx>
      <c:valAx>
        <c:axId val="137580544"/>
        <c:scaling>
          <c:orientation val="minMax"/>
          <c:max val="3"/>
          <c:min val="0"/>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570560"/>
        <c:crossesAt val="1145"/>
        <c:crossBetween val="between"/>
        <c:majorUnit val="1"/>
        <c:minorUnit val="1"/>
      </c:valAx>
      <c:spPr>
        <a:noFill/>
        <a:ln w="25400">
          <a:noFill/>
        </a:ln>
      </c:spPr>
    </c:plotArea>
    <c:legend>
      <c:legendPos val="r"/>
      <c:legendEntry>
        <c:idx val="2"/>
        <c:delete val="1"/>
      </c:legendEntry>
      <c:layout>
        <c:manualLayout>
          <c:xMode val="edge"/>
          <c:yMode val="edge"/>
          <c:x val="5.8688303957203057E-2"/>
          <c:y val="0.89845526936251607"/>
          <c:w val="0.76629208623159739"/>
          <c:h val="6.907905832239785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CE"/>
          <a:ea typeface="Arial CE"/>
          <a:cs typeface="Arial CE"/>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91220738176099E-2"/>
          <c:y val="4.8192870314291994E-2"/>
          <c:w val="0.88185767561858708"/>
          <c:h val="0.73494127229295292"/>
        </c:manualLayout>
      </c:layout>
      <c:lineChart>
        <c:grouping val="standard"/>
        <c:varyColors val="0"/>
        <c:ser>
          <c:idx val="1"/>
          <c:order val="0"/>
          <c:tx>
            <c:strRef>
              <c:f>'Graf II.13C'!$K$3</c:f>
              <c:strCache>
                <c:ptCount val="1"/>
                <c:pt idx="0">
                  <c:v>Baseline Scenario</c:v>
                </c:pt>
              </c:strCache>
            </c:strRef>
          </c:tx>
          <c:spPr>
            <a:ln w="25400">
              <a:solidFill>
                <a:srgbClr val="4085C6"/>
              </a:solidFill>
              <a:prstDash val="solid"/>
            </a:ln>
          </c:spPr>
          <c:marker>
            <c:symbol val="none"/>
          </c:marker>
          <c:cat>
            <c:numRef>
              <c:f>'Graf II.13C'!$J$5:$J$29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II.13C'!$K$5:$K$29</c:f>
              <c:numCache>
                <c:formatCode>0.00</c:formatCode>
                <c:ptCount val="25"/>
                <c:pt idx="0">
                  <c:v>1.204375</c:v>
                </c:pt>
                <c:pt idx="1">
                  <c:v>1.2081249999999999</c:v>
                </c:pt>
                <c:pt idx="2">
                  <c:v>1.1841269800000001</c:v>
                </c:pt>
                <c:pt idx="3">
                  <c:v>1.1598387100000001</c:v>
                </c:pt>
                <c:pt idx="4">
                  <c:v>1.1996923100000001</c:v>
                </c:pt>
                <c:pt idx="5">
                  <c:v>1.2322580700000001</c:v>
                </c:pt>
                <c:pt idx="6">
                  <c:v>0.97854838700000002</c:v>
                </c:pt>
                <c:pt idx="7">
                  <c:v>0.59126984100000002</c:v>
                </c:pt>
                <c:pt idx="8">
                  <c:v>0.495873016</c:v>
                </c:pt>
                <c:pt idx="9">
                  <c:v>0.46338709700000003</c:v>
                </c:pt>
                <c:pt idx="10">
                  <c:v>0.45784615400000001</c:v>
                </c:pt>
                <c:pt idx="11">
                  <c:v>0.412096774</c:v>
                </c:pt>
                <c:pt idx="12">
                  <c:v>0.37158730200000001</c:v>
                </c:pt>
                <c:pt idx="13">
                  <c:v>0.373</c:v>
                </c:pt>
                <c:pt idx="14">
                  <c:v>0.373</c:v>
                </c:pt>
                <c:pt idx="15">
                  <c:v>0.373</c:v>
                </c:pt>
                <c:pt idx="16">
                  <c:v>0.75340538999999995</c:v>
                </c:pt>
                <c:pt idx="17">
                  <c:v>0.86195538599999999</c:v>
                </c:pt>
                <c:pt idx="18">
                  <c:v>0.92403403799999995</c:v>
                </c:pt>
                <c:pt idx="19">
                  <c:v>1.03315745</c:v>
                </c:pt>
                <c:pt idx="20">
                  <c:v>1.4590796800000001</c:v>
                </c:pt>
                <c:pt idx="21">
                  <c:v>1.56467942</c:v>
                </c:pt>
                <c:pt idx="22">
                  <c:v>1.62226629</c:v>
                </c:pt>
                <c:pt idx="23">
                  <c:v>1.8125133499999999</c:v>
                </c:pt>
                <c:pt idx="24">
                  <c:v>2.0981618599999998</c:v>
                </c:pt>
              </c:numCache>
            </c:numRef>
          </c:val>
          <c:smooth val="0"/>
        </c:ser>
        <c:ser>
          <c:idx val="0"/>
          <c:order val="1"/>
          <c:tx>
            <c:strRef>
              <c:f>'Graf II.13C'!$L$3</c:f>
              <c:strCache>
                <c:ptCount val="1"/>
                <c:pt idx="0">
                  <c:v>Europe in Deflation</c:v>
                </c:pt>
              </c:strCache>
            </c:strRef>
          </c:tx>
          <c:spPr>
            <a:ln w="25400">
              <a:solidFill>
                <a:srgbClr val="EB5D40"/>
              </a:solidFill>
              <a:prstDash val="solid"/>
            </a:ln>
          </c:spPr>
          <c:marker>
            <c:symbol val="none"/>
          </c:marker>
          <c:cat>
            <c:numRef>
              <c:f>'Graf II.13C'!$J$5:$J$29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II.13C'!$L$5:$L$29</c:f>
              <c:numCache>
                <c:formatCode>0.00</c:formatCode>
                <c:ptCount val="25"/>
                <c:pt idx="12">
                  <c:v>0.37158730200000001</c:v>
                </c:pt>
                <c:pt idx="13">
                  <c:v>0.41</c:v>
                </c:pt>
                <c:pt idx="14">
                  <c:v>0.41</c:v>
                </c:pt>
                <c:pt idx="15">
                  <c:v>0.41</c:v>
                </c:pt>
                <c:pt idx="16">
                  <c:v>0.41</c:v>
                </c:pt>
                <c:pt idx="17">
                  <c:v>0.41</c:v>
                </c:pt>
                <c:pt idx="18">
                  <c:v>0.41</c:v>
                </c:pt>
                <c:pt idx="19">
                  <c:v>0.41</c:v>
                </c:pt>
                <c:pt idx="20">
                  <c:v>0.41</c:v>
                </c:pt>
                <c:pt idx="21">
                  <c:v>0.41</c:v>
                </c:pt>
                <c:pt idx="22">
                  <c:v>0.41</c:v>
                </c:pt>
                <c:pt idx="23">
                  <c:v>0.41</c:v>
                </c:pt>
                <c:pt idx="24">
                  <c:v>0.41</c:v>
                </c:pt>
              </c:numCache>
            </c:numRef>
          </c:val>
          <c:smooth val="0"/>
        </c:ser>
        <c:ser>
          <c:idx val="2"/>
          <c:order val="2"/>
          <c:tx>
            <c:v>a</c:v>
          </c:tx>
          <c:spPr>
            <a:ln w="12700">
              <a:solidFill>
                <a:srgbClr val="FFFF00"/>
              </a:solidFill>
              <a:prstDash val="solid"/>
            </a:ln>
          </c:spPr>
          <c:marker>
            <c:symbol val="none"/>
          </c:marker>
          <c:errBars>
            <c:errDir val="y"/>
            <c:errBarType val="both"/>
            <c:errValType val="cust"/>
            <c:noEndCap val="0"/>
            <c:plus>
              <c:numLit>
                <c:formatCode>General</c:formatCode>
                <c:ptCount val="1"/>
                <c:pt idx="0">
                  <c:v>10</c:v>
                </c:pt>
              </c:numLit>
            </c:plus>
            <c:minus>
              <c:numLit>
                <c:formatCode>General</c:formatCode>
                <c:ptCount val="1"/>
                <c:pt idx="0">
                  <c:v>10</c:v>
                </c:pt>
              </c:numLit>
            </c:minus>
            <c:spPr>
              <a:ln w="12700">
                <a:solidFill>
                  <a:srgbClr val="000000"/>
                </a:solidFill>
                <a:prstDash val="solid"/>
              </a:ln>
            </c:spPr>
          </c:errBars>
          <c:cat>
            <c:numRef>
              <c:f>'Graf II.13C'!$J$5:$J$29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II.13C'!$M$5:$M$29</c:f>
              <c:numCache>
                <c:formatCode>General</c:formatCode>
                <c:ptCount val="25"/>
                <c:pt idx="12">
                  <c:v>1</c:v>
                </c:pt>
              </c:numCache>
            </c:numRef>
          </c:val>
          <c:smooth val="0"/>
        </c:ser>
        <c:dLbls>
          <c:showLegendKey val="0"/>
          <c:showVal val="0"/>
          <c:showCatName val="0"/>
          <c:showSerName val="0"/>
          <c:showPercent val="0"/>
          <c:showBubbleSize val="0"/>
        </c:dLbls>
        <c:marker val="1"/>
        <c:smooth val="0"/>
        <c:axId val="137632000"/>
        <c:axId val="137637888"/>
      </c:lineChart>
      <c:dateAx>
        <c:axId val="13763200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637888"/>
        <c:crosses val="autoZero"/>
        <c:auto val="1"/>
        <c:lblOffset val="100"/>
        <c:baseTimeUnit val="months"/>
        <c:majorUnit val="12"/>
        <c:majorTimeUnit val="months"/>
        <c:minorUnit val="3"/>
        <c:minorTimeUnit val="months"/>
      </c:dateAx>
      <c:valAx>
        <c:axId val="137637888"/>
        <c:scaling>
          <c:orientation val="minMax"/>
          <c:max val="3"/>
          <c:min val="0"/>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632000"/>
        <c:crossesAt val="1145"/>
        <c:crossBetween val="between"/>
        <c:majorUnit val="1"/>
        <c:minorUnit val="1"/>
      </c:valAx>
      <c:spPr>
        <a:noFill/>
        <a:ln w="25400">
          <a:noFill/>
        </a:ln>
      </c:spPr>
    </c:plotArea>
    <c:legend>
      <c:legendPos val="r"/>
      <c:legendEntry>
        <c:idx val="2"/>
        <c:delete val="1"/>
      </c:legendEntry>
      <c:layout>
        <c:manualLayout>
          <c:xMode val="edge"/>
          <c:yMode val="edge"/>
          <c:x val="8.0693289558467066E-2"/>
          <c:y val="0.89870760568336783"/>
          <c:w val="0.78477891439805403"/>
          <c:h val="6.907905832239785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CE"/>
          <a:ea typeface="Arial CE"/>
          <a:cs typeface="Arial CE"/>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cs-CZ"/>
              <a:t>Hospodářský růst v klíčových vyspělých ekonomikách</a:t>
            </a:r>
          </a:p>
        </c:rich>
      </c:tx>
      <c:overlay val="0"/>
      <c:spPr>
        <a:noFill/>
        <a:ln w="25400">
          <a:noFill/>
        </a:ln>
      </c:spPr>
    </c:title>
    <c:autoTitleDeleted val="0"/>
    <c:plotArea>
      <c:layout/>
      <c:barChart>
        <c:barDir val="col"/>
        <c:grouping val="clustered"/>
        <c:varyColors val="0"/>
        <c:ser>
          <c:idx val="1"/>
          <c:order val="0"/>
          <c:tx>
            <c:v>'Graf II.1'!#REF!</c:v>
          </c:tx>
          <c:spPr>
            <a:solidFill>
              <a:srgbClr val="993366"/>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2"/>
          <c:order val="1"/>
          <c:tx>
            <c:v>'Graf II.1'!#REF!</c:v>
          </c:tx>
          <c:spPr>
            <a:solidFill>
              <a:srgbClr val="FFFFCC"/>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3"/>
          <c:order val="2"/>
          <c:tx>
            <c:v>'Graf II.1'!#REF!</c:v>
          </c:tx>
          <c:spPr>
            <a:solidFill>
              <a:srgbClr val="CCFF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0"/>
          <c:order val="3"/>
          <c:tx>
            <c:v>'Graf II.1'!#REF!</c:v>
          </c:tx>
          <c:spPr>
            <a:solidFill>
              <a:srgbClr val="9999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dLbls>
          <c:showLegendKey val="0"/>
          <c:showVal val="0"/>
          <c:showCatName val="0"/>
          <c:showSerName val="0"/>
          <c:showPercent val="0"/>
          <c:showBubbleSize val="0"/>
        </c:dLbls>
        <c:gapWidth val="150"/>
        <c:axId val="129052672"/>
        <c:axId val="129054208"/>
      </c:barChart>
      <c:catAx>
        <c:axId val="129052672"/>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29054208"/>
        <c:crosses val="autoZero"/>
        <c:auto val="1"/>
        <c:lblAlgn val="ctr"/>
        <c:lblOffset val="100"/>
        <c:tickLblSkip val="1"/>
        <c:tickMarkSkip val="1"/>
        <c:noMultiLvlLbl val="0"/>
      </c:catAx>
      <c:valAx>
        <c:axId val="1290542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cs-CZ"/>
          </a:p>
        </c:txPr>
        <c:crossAx val="129052672"/>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24996251432011E-2"/>
          <c:y val="4.8309249965280673E-2"/>
          <c:w val="0.88160744789490497"/>
          <c:h val="0.73430059947226611"/>
        </c:manualLayout>
      </c:layout>
      <c:lineChart>
        <c:grouping val="standard"/>
        <c:varyColors val="0"/>
        <c:ser>
          <c:idx val="1"/>
          <c:order val="0"/>
          <c:tx>
            <c:strRef>
              <c:f>'Graf II.13D'!$K$4</c:f>
              <c:strCache>
                <c:ptCount val="1"/>
                <c:pt idx="0">
                  <c:v>Základní scénář</c:v>
                </c:pt>
              </c:strCache>
            </c:strRef>
          </c:tx>
          <c:spPr>
            <a:ln w="25400">
              <a:solidFill>
                <a:srgbClr val="4085C6"/>
              </a:solidFill>
              <a:prstDash val="solid"/>
            </a:ln>
          </c:spPr>
          <c:marker>
            <c:symbol val="none"/>
          </c:marker>
          <c:cat>
            <c:numRef>
              <c:f>'Graf II.13D'!$J$5:$J$29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II.13D'!$K$5:$K$29</c:f>
              <c:numCache>
                <c:formatCode>0.00</c:formatCode>
                <c:ptCount val="25"/>
                <c:pt idx="0">
                  <c:v>6.9916633682484397</c:v>
                </c:pt>
                <c:pt idx="1">
                  <c:v>6.9911934290688098</c:v>
                </c:pt>
                <c:pt idx="2">
                  <c:v>6.6247951180473397</c:v>
                </c:pt>
                <c:pt idx="3">
                  <c:v>6.5349964948531403</c:v>
                </c:pt>
                <c:pt idx="4">
                  <c:v>6.8991322396897496</c:v>
                </c:pt>
                <c:pt idx="5">
                  <c:v>6.9452163655286299</c:v>
                </c:pt>
                <c:pt idx="6">
                  <c:v>7.0377514244647799</c:v>
                </c:pt>
                <c:pt idx="7">
                  <c:v>7.2737541020414902</c:v>
                </c:pt>
                <c:pt idx="8">
                  <c:v>7.2616325896323302</c:v>
                </c:pt>
                <c:pt idx="9">
                  <c:v>7.01792930053728</c:v>
                </c:pt>
                <c:pt idx="10">
                  <c:v>7.0508206429072899</c:v>
                </c:pt>
                <c:pt idx="11">
                  <c:v>6.8360122003153396</c:v>
                </c:pt>
                <c:pt idx="12">
                  <c:v>6.7894375</c:v>
                </c:pt>
                <c:pt idx="13">
                  <c:v>6.7146768999999997</c:v>
                </c:pt>
                <c:pt idx="14">
                  <c:v>6.7224814000000004</c:v>
                </c:pt>
                <c:pt idx="15">
                  <c:v>6.7645593000000002</c:v>
                </c:pt>
                <c:pt idx="16">
                  <c:v>6.7984996000000004</c:v>
                </c:pt>
                <c:pt idx="17">
                  <c:v>6.7157416000000003</c:v>
                </c:pt>
                <c:pt idx="18">
                  <c:v>6.5304016999999996</c:v>
                </c:pt>
                <c:pt idx="19">
                  <c:v>6.4375663999999997</c:v>
                </c:pt>
                <c:pt idx="20">
                  <c:v>6.3611924000000002</c:v>
                </c:pt>
                <c:pt idx="21">
                  <c:v>6.2969027000000004</c:v>
                </c:pt>
                <c:pt idx="22">
                  <c:v>6.2416324999999997</c:v>
                </c:pt>
                <c:pt idx="23">
                  <c:v>6.1930829999999997</c:v>
                </c:pt>
                <c:pt idx="24">
                  <c:v>6.1490421</c:v>
                </c:pt>
              </c:numCache>
            </c:numRef>
          </c:val>
          <c:smooth val="0"/>
        </c:ser>
        <c:ser>
          <c:idx val="0"/>
          <c:order val="1"/>
          <c:tx>
            <c:strRef>
              <c:f>'Graf II.13D'!$L$4</c:f>
              <c:strCache>
                <c:ptCount val="1"/>
                <c:pt idx="0">
                  <c:v>Evropa v deflaci</c:v>
                </c:pt>
              </c:strCache>
            </c:strRef>
          </c:tx>
          <c:spPr>
            <a:ln w="25400">
              <a:solidFill>
                <a:srgbClr val="EB5D40"/>
              </a:solidFill>
              <a:prstDash val="solid"/>
            </a:ln>
          </c:spPr>
          <c:marker>
            <c:symbol val="none"/>
          </c:marker>
          <c:cat>
            <c:numRef>
              <c:f>'Graf II.13D'!$J$5:$J$29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II.13D'!$L$5:$L$29</c:f>
              <c:numCache>
                <c:formatCode>0.00</c:formatCode>
                <c:ptCount val="25"/>
                <c:pt idx="12">
                  <c:v>6.7894375</c:v>
                </c:pt>
                <c:pt idx="13">
                  <c:v>6.9146768999999999</c:v>
                </c:pt>
                <c:pt idx="14">
                  <c:v>7.9191880000000001</c:v>
                </c:pt>
                <c:pt idx="15">
                  <c:v>8.2450060000000001</c:v>
                </c:pt>
                <c:pt idx="16">
                  <c:v>8.9083610000000011</c:v>
                </c:pt>
                <c:pt idx="17">
                  <c:v>9.3469630000000006</c:v>
                </c:pt>
                <c:pt idx="18">
                  <c:v>9.6789889999999996</c:v>
                </c:pt>
                <c:pt idx="19">
                  <c:v>9.9227159999999994</c:v>
                </c:pt>
                <c:pt idx="20">
                  <c:v>10.136711</c:v>
                </c:pt>
                <c:pt idx="21">
                  <c:v>10.269259999999999</c:v>
                </c:pt>
                <c:pt idx="22">
                  <c:v>10.33657</c:v>
                </c:pt>
                <c:pt idx="23">
                  <c:v>10.383889999999999</c:v>
                </c:pt>
                <c:pt idx="24">
                  <c:v>10.384040000000001</c:v>
                </c:pt>
              </c:numCache>
            </c:numRef>
          </c:val>
          <c:smooth val="0"/>
        </c:ser>
        <c:ser>
          <c:idx val="2"/>
          <c:order val="2"/>
          <c:tx>
            <c:v>a</c:v>
          </c:tx>
          <c:spPr>
            <a:ln w="12700">
              <a:solidFill>
                <a:srgbClr val="FFFF00"/>
              </a:solidFill>
              <a:prstDash val="solid"/>
            </a:ln>
          </c:spPr>
          <c:marker>
            <c:symbol val="none"/>
          </c:marker>
          <c:errBars>
            <c:errDir val="y"/>
            <c:errBarType val="both"/>
            <c:errValType val="cust"/>
            <c:noEndCap val="1"/>
            <c:plus>
              <c:numLit>
                <c:formatCode>General</c:formatCode>
                <c:ptCount val="1"/>
                <c:pt idx="0">
                  <c:v>10</c:v>
                </c:pt>
              </c:numLit>
            </c:plus>
            <c:minus>
              <c:numLit>
                <c:formatCode>General</c:formatCode>
                <c:ptCount val="1"/>
                <c:pt idx="0">
                  <c:v>10</c:v>
                </c:pt>
              </c:numLit>
            </c:minus>
            <c:spPr>
              <a:ln w="12700">
                <a:solidFill>
                  <a:srgbClr val="000000"/>
                </a:solidFill>
                <a:prstDash val="solid"/>
              </a:ln>
            </c:spPr>
          </c:errBars>
          <c:cat>
            <c:numRef>
              <c:f>'Graf II.13D'!$J$5:$J$29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II.13D'!$M$5:$M$29</c:f>
              <c:numCache>
                <c:formatCode>General</c:formatCode>
                <c:ptCount val="25"/>
                <c:pt idx="12">
                  <c:v>1</c:v>
                </c:pt>
              </c:numCache>
            </c:numRef>
          </c:val>
          <c:smooth val="0"/>
        </c:ser>
        <c:dLbls>
          <c:showLegendKey val="0"/>
          <c:showVal val="0"/>
          <c:showCatName val="0"/>
          <c:showSerName val="0"/>
          <c:showPercent val="0"/>
          <c:showBubbleSize val="0"/>
        </c:dLbls>
        <c:marker val="1"/>
        <c:smooth val="0"/>
        <c:axId val="137706496"/>
        <c:axId val="137720576"/>
      </c:lineChart>
      <c:dateAx>
        <c:axId val="13770649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720576"/>
        <c:crosses val="autoZero"/>
        <c:auto val="1"/>
        <c:lblOffset val="100"/>
        <c:baseTimeUnit val="months"/>
        <c:majorUnit val="12"/>
        <c:majorTimeUnit val="months"/>
        <c:minorUnit val="3"/>
        <c:minorTimeUnit val="months"/>
      </c:dateAx>
      <c:valAx>
        <c:axId val="137720576"/>
        <c:scaling>
          <c:orientation val="minMax"/>
          <c:max val="11"/>
          <c:min val="6"/>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706496"/>
        <c:crossesAt val="1145"/>
        <c:crossBetween val="between"/>
        <c:majorUnit val="1"/>
        <c:minorUnit val="1"/>
      </c:valAx>
      <c:spPr>
        <a:noFill/>
        <a:ln w="25400">
          <a:noFill/>
        </a:ln>
      </c:spPr>
    </c:plotArea>
    <c:legend>
      <c:legendPos val="r"/>
      <c:legendEntry>
        <c:idx val="2"/>
        <c:delete val="1"/>
      </c:legendEntry>
      <c:layout>
        <c:manualLayout>
          <c:xMode val="edge"/>
          <c:yMode val="edge"/>
          <c:x val="5.0721715460447014E-2"/>
          <c:y val="0.90764615316940134"/>
          <c:w val="0.77525839736649471"/>
          <c:h val="6.907905832239785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CE"/>
          <a:ea typeface="Arial CE"/>
          <a:cs typeface="Arial CE"/>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91220738176099E-2"/>
          <c:y val="4.8192870314291994E-2"/>
          <c:w val="0.88185767561858708"/>
          <c:h val="0.73494127229295292"/>
        </c:manualLayout>
      </c:layout>
      <c:lineChart>
        <c:grouping val="standard"/>
        <c:varyColors val="0"/>
        <c:ser>
          <c:idx val="1"/>
          <c:order val="0"/>
          <c:tx>
            <c:strRef>
              <c:f>'Graf II.13D'!$K$3</c:f>
              <c:strCache>
                <c:ptCount val="1"/>
                <c:pt idx="0">
                  <c:v>Baseline Scenario</c:v>
                </c:pt>
              </c:strCache>
            </c:strRef>
          </c:tx>
          <c:spPr>
            <a:ln w="25400">
              <a:solidFill>
                <a:srgbClr val="4085C6"/>
              </a:solidFill>
              <a:prstDash val="solid"/>
            </a:ln>
          </c:spPr>
          <c:marker>
            <c:symbol val="none"/>
          </c:marker>
          <c:cat>
            <c:numRef>
              <c:f>'Graf II.13D'!$J$5:$J$29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II.13D'!$K$5:$K$29</c:f>
              <c:numCache>
                <c:formatCode>0.00</c:formatCode>
                <c:ptCount val="25"/>
                <c:pt idx="0">
                  <c:v>6.9916633682484397</c:v>
                </c:pt>
                <c:pt idx="1">
                  <c:v>6.9911934290688098</c:v>
                </c:pt>
                <c:pt idx="2">
                  <c:v>6.6247951180473397</c:v>
                </c:pt>
                <c:pt idx="3">
                  <c:v>6.5349964948531403</c:v>
                </c:pt>
                <c:pt idx="4">
                  <c:v>6.8991322396897496</c:v>
                </c:pt>
                <c:pt idx="5">
                  <c:v>6.9452163655286299</c:v>
                </c:pt>
                <c:pt idx="6">
                  <c:v>7.0377514244647799</c:v>
                </c:pt>
                <c:pt idx="7">
                  <c:v>7.2737541020414902</c:v>
                </c:pt>
                <c:pt idx="8">
                  <c:v>7.2616325896323302</c:v>
                </c:pt>
                <c:pt idx="9">
                  <c:v>7.01792930053728</c:v>
                </c:pt>
                <c:pt idx="10">
                  <c:v>7.0508206429072899</c:v>
                </c:pt>
                <c:pt idx="11">
                  <c:v>6.8360122003153396</c:v>
                </c:pt>
                <c:pt idx="12">
                  <c:v>6.7894375</c:v>
                </c:pt>
                <c:pt idx="13">
                  <c:v>6.7146768999999997</c:v>
                </c:pt>
                <c:pt idx="14">
                  <c:v>6.7224814000000004</c:v>
                </c:pt>
                <c:pt idx="15">
                  <c:v>6.7645593000000002</c:v>
                </c:pt>
                <c:pt idx="16">
                  <c:v>6.7984996000000004</c:v>
                </c:pt>
                <c:pt idx="17">
                  <c:v>6.7157416000000003</c:v>
                </c:pt>
                <c:pt idx="18">
                  <c:v>6.5304016999999996</c:v>
                </c:pt>
                <c:pt idx="19">
                  <c:v>6.4375663999999997</c:v>
                </c:pt>
                <c:pt idx="20">
                  <c:v>6.3611924000000002</c:v>
                </c:pt>
                <c:pt idx="21">
                  <c:v>6.2969027000000004</c:v>
                </c:pt>
                <c:pt idx="22">
                  <c:v>6.2416324999999997</c:v>
                </c:pt>
                <c:pt idx="23">
                  <c:v>6.1930829999999997</c:v>
                </c:pt>
                <c:pt idx="24">
                  <c:v>6.1490421</c:v>
                </c:pt>
              </c:numCache>
            </c:numRef>
          </c:val>
          <c:smooth val="0"/>
        </c:ser>
        <c:ser>
          <c:idx val="0"/>
          <c:order val="1"/>
          <c:tx>
            <c:strRef>
              <c:f>'Graf II.13D'!$L$3</c:f>
              <c:strCache>
                <c:ptCount val="1"/>
                <c:pt idx="0">
                  <c:v>Europe in Deflation</c:v>
                </c:pt>
              </c:strCache>
            </c:strRef>
          </c:tx>
          <c:spPr>
            <a:ln w="25400">
              <a:solidFill>
                <a:srgbClr val="EB5D40"/>
              </a:solidFill>
              <a:prstDash val="solid"/>
            </a:ln>
          </c:spPr>
          <c:marker>
            <c:symbol val="none"/>
          </c:marker>
          <c:cat>
            <c:numRef>
              <c:f>'Graf II.13D'!$J$5:$J$29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II.13D'!$L$5:$L$29</c:f>
              <c:numCache>
                <c:formatCode>0.00</c:formatCode>
                <c:ptCount val="25"/>
                <c:pt idx="12">
                  <c:v>6.7894375</c:v>
                </c:pt>
                <c:pt idx="13">
                  <c:v>6.9146768999999999</c:v>
                </c:pt>
                <c:pt idx="14">
                  <c:v>7.9191880000000001</c:v>
                </c:pt>
                <c:pt idx="15">
                  <c:v>8.2450060000000001</c:v>
                </c:pt>
                <c:pt idx="16">
                  <c:v>8.9083610000000011</c:v>
                </c:pt>
                <c:pt idx="17">
                  <c:v>9.3469630000000006</c:v>
                </c:pt>
                <c:pt idx="18">
                  <c:v>9.6789889999999996</c:v>
                </c:pt>
                <c:pt idx="19">
                  <c:v>9.9227159999999994</c:v>
                </c:pt>
                <c:pt idx="20">
                  <c:v>10.136711</c:v>
                </c:pt>
                <c:pt idx="21">
                  <c:v>10.269259999999999</c:v>
                </c:pt>
                <c:pt idx="22">
                  <c:v>10.33657</c:v>
                </c:pt>
                <c:pt idx="23">
                  <c:v>10.383889999999999</c:v>
                </c:pt>
                <c:pt idx="24">
                  <c:v>10.384040000000001</c:v>
                </c:pt>
              </c:numCache>
            </c:numRef>
          </c:val>
          <c:smooth val="0"/>
        </c:ser>
        <c:ser>
          <c:idx val="2"/>
          <c:order val="2"/>
          <c:tx>
            <c:v>a</c:v>
          </c:tx>
          <c:spPr>
            <a:ln w="12700">
              <a:solidFill>
                <a:srgbClr val="FFFF00"/>
              </a:solidFill>
              <a:prstDash val="solid"/>
            </a:ln>
          </c:spPr>
          <c:marker>
            <c:symbol val="none"/>
          </c:marker>
          <c:errBars>
            <c:errDir val="y"/>
            <c:errBarType val="both"/>
            <c:errValType val="cust"/>
            <c:noEndCap val="1"/>
            <c:plus>
              <c:numLit>
                <c:formatCode>General</c:formatCode>
                <c:ptCount val="1"/>
                <c:pt idx="0">
                  <c:v>10</c:v>
                </c:pt>
              </c:numLit>
            </c:plus>
            <c:minus>
              <c:numLit>
                <c:formatCode>General</c:formatCode>
                <c:ptCount val="1"/>
                <c:pt idx="0">
                  <c:v>10</c:v>
                </c:pt>
              </c:numLit>
            </c:minus>
            <c:spPr>
              <a:ln w="12700">
                <a:solidFill>
                  <a:srgbClr val="000000"/>
                </a:solidFill>
                <a:prstDash val="solid"/>
              </a:ln>
            </c:spPr>
          </c:errBars>
          <c:cat>
            <c:numRef>
              <c:f>'Graf II.13D'!$J$5:$J$29</c:f>
              <c:numCache>
                <c:formatCode>m/d/yyyy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II.13D'!$M$5:$M$29</c:f>
              <c:numCache>
                <c:formatCode>General</c:formatCode>
                <c:ptCount val="25"/>
                <c:pt idx="12">
                  <c:v>1</c:v>
                </c:pt>
              </c:numCache>
            </c:numRef>
          </c:val>
          <c:smooth val="0"/>
        </c:ser>
        <c:dLbls>
          <c:showLegendKey val="0"/>
          <c:showVal val="0"/>
          <c:showCatName val="0"/>
          <c:showSerName val="0"/>
          <c:showPercent val="0"/>
          <c:showBubbleSize val="0"/>
        </c:dLbls>
        <c:marker val="1"/>
        <c:smooth val="0"/>
        <c:axId val="137756032"/>
        <c:axId val="137761920"/>
      </c:lineChart>
      <c:dateAx>
        <c:axId val="13775603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761920"/>
        <c:crosses val="autoZero"/>
        <c:auto val="1"/>
        <c:lblOffset val="100"/>
        <c:baseTimeUnit val="months"/>
        <c:majorUnit val="12"/>
        <c:majorTimeUnit val="months"/>
        <c:minorUnit val="3"/>
        <c:minorTimeUnit val="months"/>
      </c:dateAx>
      <c:valAx>
        <c:axId val="137761920"/>
        <c:scaling>
          <c:orientation val="minMax"/>
          <c:max val="11"/>
          <c:min val="6"/>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756032"/>
        <c:crossesAt val="1145"/>
        <c:crossBetween val="between"/>
        <c:majorUnit val="1"/>
        <c:minorUnit val="1"/>
      </c:valAx>
      <c:spPr>
        <a:noFill/>
        <a:ln w="25400">
          <a:noFill/>
        </a:ln>
      </c:spPr>
    </c:plotArea>
    <c:legend>
      <c:legendPos val="r"/>
      <c:legendEntry>
        <c:idx val="2"/>
        <c:delete val="1"/>
      </c:legendEntry>
      <c:layout>
        <c:manualLayout>
          <c:xMode val="edge"/>
          <c:yMode val="edge"/>
          <c:x val="8.0754108277044045E-2"/>
          <c:y val="0.90317687942638458"/>
          <c:w val="0.78477891439805403"/>
          <c:h val="6.907905832239785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CE"/>
          <a:ea typeface="Arial CE"/>
          <a:cs typeface="Arial CE"/>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2305336832896E-2"/>
          <c:y val="4.0360138148169501E-2"/>
          <c:w val="0.80808754374453196"/>
          <c:h val="0.6913033438681897"/>
        </c:manualLayout>
      </c:layout>
      <c:lineChart>
        <c:grouping val="standard"/>
        <c:varyColors val="0"/>
        <c:ser>
          <c:idx val="0"/>
          <c:order val="0"/>
          <c:tx>
            <c:strRef>
              <c:f>'Graf II.14'!$K$4</c:f>
              <c:strCache>
                <c:ptCount val="1"/>
                <c:pt idx="0">
                  <c:v>Průměr</c:v>
                </c:pt>
              </c:strCache>
            </c:strRef>
          </c:tx>
          <c:spPr>
            <a:ln w="25400">
              <a:noFill/>
              <a:prstDash val="solid"/>
            </a:ln>
          </c:spPr>
          <c:marker>
            <c:symbol val="diamond"/>
            <c:size val="8"/>
            <c:spPr>
              <a:solidFill>
                <a:srgbClr val="C00000"/>
              </a:solidFill>
              <a:ln>
                <a:noFill/>
              </a:ln>
            </c:spPr>
          </c:marker>
          <c:cat>
            <c:numRef>
              <c:f>'Graf II.14'!$J$5:$J$9</c:f>
              <c:numCache>
                <c:formatCode>@</c:formatCode>
                <c:ptCount val="5"/>
                <c:pt idx="0">
                  <c:v>2009</c:v>
                </c:pt>
                <c:pt idx="1">
                  <c:v>2010</c:v>
                </c:pt>
                <c:pt idx="2">
                  <c:v>2011</c:v>
                </c:pt>
                <c:pt idx="3">
                  <c:v>2012</c:v>
                </c:pt>
                <c:pt idx="4">
                  <c:v>2013</c:v>
                </c:pt>
              </c:numCache>
            </c:numRef>
          </c:cat>
          <c:val>
            <c:numRef>
              <c:f>'Graf II.14'!$K$5:$K$9</c:f>
              <c:numCache>
                <c:formatCode>0.00</c:formatCode>
                <c:ptCount val="5"/>
                <c:pt idx="0">
                  <c:v>7.9797359441887981</c:v>
                </c:pt>
                <c:pt idx="1">
                  <c:v>4.2980008003477641</c:v>
                </c:pt>
                <c:pt idx="2">
                  <c:v>2.5799301078461037</c:v>
                </c:pt>
                <c:pt idx="3">
                  <c:v>2.1886266088122555</c:v>
                </c:pt>
                <c:pt idx="4">
                  <c:v>1.7615888991165687</c:v>
                </c:pt>
              </c:numCache>
            </c:numRef>
          </c:val>
          <c:smooth val="0"/>
        </c:ser>
        <c:ser>
          <c:idx val="1"/>
          <c:order val="1"/>
          <c:tx>
            <c:strRef>
              <c:f>'Graf II.14'!$L$4</c:f>
              <c:strCache>
                <c:ptCount val="1"/>
                <c:pt idx="0">
                  <c:v>kvartilové rozpětí</c:v>
                </c:pt>
              </c:strCache>
            </c:strRef>
          </c:tx>
          <c:spPr>
            <a:ln w="25400">
              <a:noFill/>
              <a:prstDash val="solid"/>
            </a:ln>
          </c:spPr>
          <c:marker>
            <c:symbol val="dash"/>
            <c:size val="20"/>
            <c:spPr>
              <a:solidFill>
                <a:srgbClr val="0070C0"/>
              </a:solidFill>
              <a:ln>
                <a:noFill/>
              </a:ln>
            </c:spPr>
          </c:marker>
          <c:cat>
            <c:numRef>
              <c:f>'Graf II.14'!$J$5:$J$9</c:f>
              <c:numCache>
                <c:formatCode>@</c:formatCode>
                <c:ptCount val="5"/>
                <c:pt idx="0">
                  <c:v>2009</c:v>
                </c:pt>
                <c:pt idx="1">
                  <c:v>2010</c:v>
                </c:pt>
                <c:pt idx="2">
                  <c:v>2011</c:v>
                </c:pt>
                <c:pt idx="3">
                  <c:v>2012</c:v>
                </c:pt>
                <c:pt idx="4">
                  <c:v>2013</c:v>
                </c:pt>
              </c:numCache>
            </c:numRef>
          </c:cat>
          <c:val>
            <c:numRef>
              <c:f>'Graf II.14'!$L$5:$L$9</c:f>
              <c:numCache>
                <c:formatCode>0.00</c:formatCode>
                <c:ptCount val="5"/>
                <c:pt idx="0">
                  <c:v>0.73962985793934422</c:v>
                </c:pt>
                <c:pt idx="1">
                  <c:v>1.4336389370942229</c:v>
                </c:pt>
                <c:pt idx="2">
                  <c:v>1.0993557916869614</c:v>
                </c:pt>
                <c:pt idx="3">
                  <c:v>0.73618651164161508</c:v>
                </c:pt>
                <c:pt idx="4">
                  <c:v>0.65403306784683557</c:v>
                </c:pt>
              </c:numCache>
            </c:numRef>
          </c:val>
          <c:smooth val="0"/>
        </c:ser>
        <c:ser>
          <c:idx val="2"/>
          <c:order val="2"/>
          <c:tx>
            <c:strRef>
              <c:f>'Graf II.14'!$M$4</c:f>
              <c:strCache>
                <c:ptCount val="1"/>
                <c:pt idx="0">
                  <c:v>Medián</c:v>
                </c:pt>
              </c:strCache>
            </c:strRef>
          </c:tx>
          <c:spPr>
            <a:ln w="25400">
              <a:noFill/>
              <a:prstDash val="solid"/>
            </a:ln>
          </c:spPr>
          <c:marker>
            <c:symbol val="dash"/>
            <c:size val="20"/>
            <c:spPr>
              <a:solidFill>
                <a:schemeClr val="tx1">
                  <a:lumMod val="65000"/>
                  <a:lumOff val="35000"/>
                </a:schemeClr>
              </a:solidFill>
              <a:ln>
                <a:noFill/>
              </a:ln>
            </c:spPr>
          </c:marker>
          <c:errBars>
            <c:errDir val="y"/>
            <c:errBarType val="both"/>
            <c:errValType val="cust"/>
            <c:noEndCap val="1"/>
            <c:plus>
              <c:numRef>
                <c:f>'Graf II.14'!$R$5:$R$9</c:f>
                <c:numCache>
                  <c:formatCode>General</c:formatCode>
                  <c:ptCount val="5"/>
                  <c:pt idx="0">
                    <c:v>10.671264563349313</c:v>
                  </c:pt>
                  <c:pt idx="1">
                    <c:v>10.064873536709015</c:v>
                  </c:pt>
                  <c:pt idx="2">
                    <c:v>9.4003626987590128</c:v>
                  </c:pt>
                  <c:pt idx="3">
                    <c:v>9.1754214285185185</c:v>
                  </c:pt>
                  <c:pt idx="4">
                    <c:v>9.6947215696765916</c:v>
                  </c:pt>
                </c:numCache>
              </c:numRef>
            </c:plus>
            <c:minus>
              <c:numRef>
                <c:f>'Graf II.14'!$S$5:$S$9</c:f>
                <c:numCache>
                  <c:formatCode>General</c:formatCode>
                  <c:ptCount val="5"/>
                  <c:pt idx="0">
                    <c:v>6.5764742651937906</c:v>
                  </c:pt>
                  <c:pt idx="1">
                    <c:v>6.7632342489482831</c:v>
                  </c:pt>
                  <c:pt idx="2">
                    <c:v>6.6156487082865683</c:v>
                  </c:pt>
                  <c:pt idx="3">
                    <c:v>6.1073115851559807</c:v>
                  </c:pt>
                  <c:pt idx="4">
                    <c:v>6.2186293036959697</c:v>
                  </c:pt>
                </c:numCache>
              </c:numRef>
            </c:minus>
            <c:spPr>
              <a:ln w="254000">
                <a:solidFill>
                  <a:schemeClr val="bg2">
                    <a:lumMod val="40000"/>
                    <a:lumOff val="60000"/>
                  </a:schemeClr>
                </a:solidFill>
              </a:ln>
            </c:spPr>
          </c:errBars>
          <c:cat>
            <c:numRef>
              <c:f>'Graf II.14'!$J$5:$J$9</c:f>
              <c:numCache>
                <c:formatCode>@</c:formatCode>
                <c:ptCount val="5"/>
                <c:pt idx="0">
                  <c:v>2009</c:v>
                </c:pt>
                <c:pt idx="1">
                  <c:v>2010</c:v>
                </c:pt>
                <c:pt idx="2">
                  <c:v>2011</c:v>
                </c:pt>
                <c:pt idx="3">
                  <c:v>2012</c:v>
                </c:pt>
                <c:pt idx="4">
                  <c:v>2013</c:v>
                </c:pt>
              </c:numCache>
            </c:numRef>
          </c:cat>
          <c:val>
            <c:numRef>
              <c:f>'Graf II.14'!$M$5:$M$9</c:f>
              <c:numCache>
                <c:formatCode>0.00</c:formatCode>
                <c:ptCount val="5"/>
                <c:pt idx="0">
                  <c:v>7.316104123133135</c:v>
                </c:pt>
                <c:pt idx="1">
                  <c:v>8.1968731860425059</c:v>
                </c:pt>
                <c:pt idx="2">
                  <c:v>7.7150044999735297</c:v>
                </c:pt>
                <c:pt idx="3">
                  <c:v>6.843498096797596</c:v>
                </c:pt>
                <c:pt idx="4">
                  <c:v>6.8726623715428055</c:v>
                </c:pt>
              </c:numCache>
            </c:numRef>
          </c:val>
          <c:smooth val="0"/>
        </c:ser>
        <c:ser>
          <c:idx val="3"/>
          <c:order val="3"/>
          <c:tx>
            <c:strRef>
              <c:f>'Graf II.14'!$N$4</c:f>
              <c:strCache>
                <c:ptCount val="1"/>
                <c:pt idx="0">
                  <c:v>Kvartilové rozpětí</c:v>
                </c:pt>
              </c:strCache>
            </c:strRef>
          </c:tx>
          <c:spPr>
            <a:ln w="25400">
              <a:noFill/>
              <a:prstDash val="solid"/>
            </a:ln>
          </c:spPr>
          <c:marker>
            <c:symbol val="dash"/>
            <c:size val="20"/>
            <c:spPr>
              <a:solidFill>
                <a:srgbClr val="0070C0"/>
              </a:solidFill>
              <a:ln>
                <a:noFill/>
              </a:ln>
            </c:spPr>
          </c:marker>
          <c:cat>
            <c:numRef>
              <c:f>'Graf II.14'!$J$5:$J$9</c:f>
              <c:numCache>
                <c:formatCode>@</c:formatCode>
                <c:ptCount val="5"/>
                <c:pt idx="0">
                  <c:v>2009</c:v>
                </c:pt>
                <c:pt idx="1">
                  <c:v>2010</c:v>
                </c:pt>
                <c:pt idx="2">
                  <c:v>2011</c:v>
                </c:pt>
                <c:pt idx="3">
                  <c:v>2012</c:v>
                </c:pt>
                <c:pt idx="4">
                  <c:v>2013</c:v>
                </c:pt>
              </c:numCache>
            </c:numRef>
          </c:cat>
          <c:val>
            <c:numRef>
              <c:f>'Graf II.14'!$N$5:$N$9</c:f>
              <c:numCache>
                <c:formatCode>0.00</c:formatCode>
                <c:ptCount val="5"/>
                <c:pt idx="0">
                  <c:v>17.987368686482448</c:v>
                </c:pt>
                <c:pt idx="1">
                  <c:v>18.261746722751521</c:v>
                </c:pt>
                <c:pt idx="2">
                  <c:v>17.115367198732542</c:v>
                </c:pt>
                <c:pt idx="3">
                  <c:v>16.018919525316115</c:v>
                </c:pt>
                <c:pt idx="4">
                  <c:v>16.567383941219397</c:v>
                </c:pt>
              </c:numCache>
            </c:numRef>
          </c:val>
          <c:smooth val="0"/>
        </c:ser>
        <c:dLbls>
          <c:showLegendKey val="0"/>
          <c:showVal val="0"/>
          <c:showCatName val="0"/>
          <c:showSerName val="0"/>
          <c:showPercent val="0"/>
          <c:showBubbleSize val="0"/>
        </c:dLbls>
        <c:marker val="1"/>
        <c:smooth val="0"/>
        <c:axId val="136256512"/>
        <c:axId val="136262400"/>
      </c:lineChart>
      <c:lineChart>
        <c:grouping val="standard"/>
        <c:varyColors val="0"/>
        <c:ser>
          <c:idx val="4"/>
          <c:order val="4"/>
          <c:tx>
            <c:strRef>
              <c:f>'Graf II.14'!$O$4</c:f>
              <c:strCache>
                <c:ptCount val="1"/>
                <c:pt idx="0">
                  <c:v>Procento podniků ve ztrátě (pravá osa)</c:v>
                </c:pt>
              </c:strCache>
            </c:strRef>
          </c:tx>
          <c:spPr>
            <a:ln w="25400">
              <a:solidFill>
                <a:srgbClr val="7030A0"/>
              </a:solidFill>
              <a:prstDash val="solid"/>
            </a:ln>
          </c:spPr>
          <c:marker>
            <c:symbol val="none"/>
          </c:marker>
          <c:cat>
            <c:numRef>
              <c:f>'Graf II.14'!$J$5:$J$9</c:f>
              <c:numCache>
                <c:formatCode>@</c:formatCode>
                <c:ptCount val="5"/>
                <c:pt idx="0">
                  <c:v>2009</c:v>
                </c:pt>
                <c:pt idx="1">
                  <c:v>2010</c:v>
                </c:pt>
                <c:pt idx="2">
                  <c:v>2011</c:v>
                </c:pt>
                <c:pt idx="3">
                  <c:v>2012</c:v>
                </c:pt>
                <c:pt idx="4">
                  <c:v>2013</c:v>
                </c:pt>
              </c:numCache>
            </c:numRef>
          </c:cat>
          <c:val>
            <c:numRef>
              <c:f>'Graf II.14'!$O$5:$O$9</c:f>
              <c:numCache>
                <c:formatCode>0.00</c:formatCode>
                <c:ptCount val="5"/>
                <c:pt idx="0">
                  <c:v>23.055360896986684</c:v>
                </c:pt>
                <c:pt idx="1">
                  <c:v>18.500350385423967</c:v>
                </c:pt>
                <c:pt idx="2">
                  <c:v>20.322354590049056</c:v>
                </c:pt>
                <c:pt idx="3">
                  <c:v>21.303433777154872</c:v>
                </c:pt>
                <c:pt idx="4">
                  <c:v>22.775052557813595</c:v>
                </c:pt>
              </c:numCache>
            </c:numRef>
          </c:val>
          <c:smooth val="0"/>
        </c:ser>
        <c:dLbls>
          <c:showLegendKey val="0"/>
          <c:showVal val="0"/>
          <c:showCatName val="0"/>
          <c:showSerName val="0"/>
          <c:showPercent val="0"/>
          <c:showBubbleSize val="0"/>
        </c:dLbls>
        <c:marker val="1"/>
        <c:smooth val="0"/>
        <c:axId val="136265728"/>
        <c:axId val="136263936"/>
      </c:lineChart>
      <c:catAx>
        <c:axId val="136256512"/>
        <c:scaling>
          <c:orientation val="minMax"/>
        </c:scaling>
        <c:delete val="0"/>
        <c:axPos val="b"/>
        <c:numFmt formatCode="@" sourceLinked="1"/>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36262400"/>
        <c:crosses val="autoZero"/>
        <c:auto val="1"/>
        <c:lblAlgn val="ctr"/>
        <c:lblOffset val="100"/>
        <c:noMultiLvlLbl val="0"/>
      </c:catAx>
      <c:valAx>
        <c:axId val="13626240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6256512"/>
        <c:crosses val="autoZero"/>
        <c:crossBetween val="between"/>
      </c:valAx>
      <c:valAx>
        <c:axId val="136263936"/>
        <c:scaling>
          <c:orientation val="minMax"/>
          <c:max val="25"/>
          <c:min val="10"/>
        </c:scaling>
        <c:delete val="0"/>
        <c:axPos val="r"/>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136265728"/>
        <c:crosses val="max"/>
        <c:crossBetween val="between"/>
        <c:majorUnit val="5"/>
      </c:valAx>
      <c:catAx>
        <c:axId val="136265728"/>
        <c:scaling>
          <c:orientation val="minMax"/>
        </c:scaling>
        <c:delete val="1"/>
        <c:axPos val="b"/>
        <c:numFmt formatCode="@" sourceLinked="1"/>
        <c:majorTickMark val="out"/>
        <c:minorTickMark val="none"/>
        <c:tickLblPos val="nextTo"/>
        <c:crossAx val="136263936"/>
        <c:crosses val="autoZero"/>
        <c:auto val="1"/>
        <c:lblAlgn val="ctr"/>
        <c:lblOffset val="100"/>
        <c:noMultiLvlLbl val="0"/>
      </c:catAx>
      <c:spPr>
        <a:noFill/>
        <a:ln w="25400">
          <a:noFill/>
        </a:ln>
      </c:spPr>
    </c:plotArea>
    <c:legend>
      <c:legendPos val="b"/>
      <c:legendEntry>
        <c:idx val="1"/>
        <c:delete val="1"/>
      </c:legendEntry>
      <c:layout>
        <c:manualLayout>
          <c:xMode val="edge"/>
          <c:yMode val="edge"/>
          <c:x val="6.9905675853018379E-2"/>
          <c:y val="0.81114002621636205"/>
          <c:w val="0.64358708220912941"/>
          <c:h val="0.1676493768787071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2305336832896E-2"/>
          <c:y val="4.0360138148169501E-2"/>
          <c:w val="0.80808754374453196"/>
          <c:h val="0.6913033438681897"/>
        </c:manualLayout>
      </c:layout>
      <c:lineChart>
        <c:grouping val="standard"/>
        <c:varyColors val="0"/>
        <c:ser>
          <c:idx val="0"/>
          <c:order val="0"/>
          <c:tx>
            <c:strRef>
              <c:f>'Graf II.14'!$K$3</c:f>
              <c:strCache>
                <c:ptCount val="1"/>
                <c:pt idx="0">
                  <c:v>Mean</c:v>
                </c:pt>
              </c:strCache>
            </c:strRef>
          </c:tx>
          <c:spPr>
            <a:ln w="25400">
              <a:noFill/>
              <a:prstDash val="solid"/>
            </a:ln>
          </c:spPr>
          <c:marker>
            <c:symbol val="diamond"/>
            <c:size val="8"/>
            <c:spPr>
              <a:solidFill>
                <a:schemeClr val="accent2"/>
              </a:solidFill>
              <a:ln>
                <a:noFill/>
              </a:ln>
            </c:spPr>
          </c:marker>
          <c:cat>
            <c:numRef>
              <c:f>'Graf II.14'!$J$5:$J$9</c:f>
              <c:numCache>
                <c:formatCode>@</c:formatCode>
                <c:ptCount val="5"/>
                <c:pt idx="0">
                  <c:v>2009</c:v>
                </c:pt>
                <c:pt idx="1">
                  <c:v>2010</c:v>
                </c:pt>
                <c:pt idx="2">
                  <c:v>2011</c:v>
                </c:pt>
                <c:pt idx="3">
                  <c:v>2012</c:v>
                </c:pt>
                <c:pt idx="4">
                  <c:v>2013</c:v>
                </c:pt>
              </c:numCache>
            </c:numRef>
          </c:cat>
          <c:val>
            <c:numRef>
              <c:f>'Graf II.14'!$K$5:$K$9</c:f>
              <c:numCache>
                <c:formatCode>0.00</c:formatCode>
                <c:ptCount val="5"/>
                <c:pt idx="0">
                  <c:v>7.9797359441887981</c:v>
                </c:pt>
                <c:pt idx="1">
                  <c:v>4.2980008003477641</c:v>
                </c:pt>
                <c:pt idx="2">
                  <c:v>2.5799301078461037</c:v>
                </c:pt>
                <c:pt idx="3">
                  <c:v>2.1886266088122555</c:v>
                </c:pt>
                <c:pt idx="4">
                  <c:v>1.7615888991165687</c:v>
                </c:pt>
              </c:numCache>
            </c:numRef>
          </c:val>
          <c:smooth val="0"/>
        </c:ser>
        <c:ser>
          <c:idx val="1"/>
          <c:order val="1"/>
          <c:tx>
            <c:strRef>
              <c:f>'Graf II.14'!$L$3</c:f>
              <c:strCache>
                <c:ptCount val="1"/>
                <c:pt idx="0">
                  <c:v>Interquartile range</c:v>
                </c:pt>
              </c:strCache>
            </c:strRef>
          </c:tx>
          <c:spPr>
            <a:ln w="25400">
              <a:noFill/>
              <a:prstDash val="solid"/>
            </a:ln>
          </c:spPr>
          <c:marker>
            <c:symbol val="dash"/>
            <c:size val="20"/>
            <c:spPr>
              <a:solidFill>
                <a:srgbClr val="0070C0"/>
              </a:solidFill>
              <a:ln>
                <a:noFill/>
              </a:ln>
            </c:spPr>
          </c:marker>
          <c:cat>
            <c:numRef>
              <c:f>'Graf II.14'!$J$5:$J$9</c:f>
              <c:numCache>
                <c:formatCode>@</c:formatCode>
                <c:ptCount val="5"/>
                <c:pt idx="0">
                  <c:v>2009</c:v>
                </c:pt>
                <c:pt idx="1">
                  <c:v>2010</c:v>
                </c:pt>
                <c:pt idx="2">
                  <c:v>2011</c:v>
                </c:pt>
                <c:pt idx="3">
                  <c:v>2012</c:v>
                </c:pt>
                <c:pt idx="4">
                  <c:v>2013</c:v>
                </c:pt>
              </c:numCache>
            </c:numRef>
          </c:cat>
          <c:val>
            <c:numRef>
              <c:f>'Graf II.14'!$L$5:$L$9</c:f>
              <c:numCache>
                <c:formatCode>0.00</c:formatCode>
                <c:ptCount val="5"/>
                <c:pt idx="0">
                  <c:v>0.73962985793934422</c:v>
                </c:pt>
                <c:pt idx="1">
                  <c:v>1.4336389370942229</c:v>
                </c:pt>
                <c:pt idx="2">
                  <c:v>1.0993557916869614</c:v>
                </c:pt>
                <c:pt idx="3">
                  <c:v>0.73618651164161508</c:v>
                </c:pt>
                <c:pt idx="4">
                  <c:v>0.65403306784683557</c:v>
                </c:pt>
              </c:numCache>
            </c:numRef>
          </c:val>
          <c:smooth val="0"/>
        </c:ser>
        <c:ser>
          <c:idx val="2"/>
          <c:order val="2"/>
          <c:tx>
            <c:strRef>
              <c:f>'Graf II.14'!$M$3</c:f>
              <c:strCache>
                <c:ptCount val="1"/>
                <c:pt idx="0">
                  <c:v>Median</c:v>
                </c:pt>
              </c:strCache>
            </c:strRef>
          </c:tx>
          <c:spPr>
            <a:ln w="25400">
              <a:noFill/>
              <a:prstDash val="solid"/>
            </a:ln>
          </c:spPr>
          <c:marker>
            <c:symbol val="dash"/>
            <c:size val="20"/>
            <c:spPr>
              <a:solidFill>
                <a:schemeClr val="tx1">
                  <a:lumMod val="65000"/>
                  <a:lumOff val="35000"/>
                </a:schemeClr>
              </a:solidFill>
              <a:ln>
                <a:noFill/>
              </a:ln>
            </c:spPr>
          </c:marker>
          <c:errBars>
            <c:errDir val="y"/>
            <c:errBarType val="both"/>
            <c:errValType val="cust"/>
            <c:noEndCap val="1"/>
            <c:plus>
              <c:numRef>
                <c:f>'Graf II.14'!$R$5:$R$9</c:f>
                <c:numCache>
                  <c:formatCode>General</c:formatCode>
                  <c:ptCount val="5"/>
                  <c:pt idx="0">
                    <c:v>10.671264563349313</c:v>
                  </c:pt>
                  <c:pt idx="1">
                    <c:v>10.064873536709015</c:v>
                  </c:pt>
                  <c:pt idx="2">
                    <c:v>9.4003626987590128</c:v>
                  </c:pt>
                  <c:pt idx="3">
                    <c:v>9.1754214285185185</c:v>
                  </c:pt>
                  <c:pt idx="4">
                    <c:v>9.6947215696765916</c:v>
                  </c:pt>
                </c:numCache>
              </c:numRef>
            </c:plus>
            <c:minus>
              <c:numRef>
                <c:f>'Graf II.14'!$S$5:$S$9</c:f>
                <c:numCache>
                  <c:formatCode>General</c:formatCode>
                  <c:ptCount val="5"/>
                  <c:pt idx="0">
                    <c:v>6.5764742651937906</c:v>
                  </c:pt>
                  <c:pt idx="1">
                    <c:v>6.7632342489482831</c:v>
                  </c:pt>
                  <c:pt idx="2">
                    <c:v>6.6156487082865683</c:v>
                  </c:pt>
                  <c:pt idx="3">
                    <c:v>6.1073115851559807</c:v>
                  </c:pt>
                  <c:pt idx="4">
                    <c:v>6.2186293036959697</c:v>
                  </c:pt>
                </c:numCache>
              </c:numRef>
            </c:minus>
            <c:spPr>
              <a:ln w="254000">
                <a:solidFill>
                  <a:schemeClr val="bg2">
                    <a:lumMod val="40000"/>
                    <a:lumOff val="60000"/>
                  </a:schemeClr>
                </a:solidFill>
              </a:ln>
            </c:spPr>
          </c:errBars>
          <c:cat>
            <c:numRef>
              <c:f>'Graf II.14'!$J$5:$J$9</c:f>
              <c:numCache>
                <c:formatCode>@</c:formatCode>
                <c:ptCount val="5"/>
                <c:pt idx="0">
                  <c:v>2009</c:v>
                </c:pt>
                <c:pt idx="1">
                  <c:v>2010</c:v>
                </c:pt>
                <c:pt idx="2">
                  <c:v>2011</c:v>
                </c:pt>
                <c:pt idx="3">
                  <c:v>2012</c:v>
                </c:pt>
                <c:pt idx="4">
                  <c:v>2013</c:v>
                </c:pt>
              </c:numCache>
            </c:numRef>
          </c:cat>
          <c:val>
            <c:numRef>
              <c:f>'Graf II.14'!$M$5:$M$9</c:f>
              <c:numCache>
                <c:formatCode>0.00</c:formatCode>
                <c:ptCount val="5"/>
                <c:pt idx="0">
                  <c:v>7.316104123133135</c:v>
                </c:pt>
                <c:pt idx="1">
                  <c:v>8.1968731860425059</c:v>
                </c:pt>
                <c:pt idx="2">
                  <c:v>7.7150044999735297</c:v>
                </c:pt>
                <c:pt idx="3">
                  <c:v>6.843498096797596</c:v>
                </c:pt>
                <c:pt idx="4">
                  <c:v>6.8726623715428055</c:v>
                </c:pt>
              </c:numCache>
            </c:numRef>
          </c:val>
          <c:smooth val="0"/>
        </c:ser>
        <c:ser>
          <c:idx val="3"/>
          <c:order val="3"/>
          <c:tx>
            <c:strRef>
              <c:f>'Graf II.14'!$N$3</c:f>
              <c:strCache>
                <c:ptCount val="1"/>
                <c:pt idx="0">
                  <c:v>Interquartile range</c:v>
                </c:pt>
              </c:strCache>
            </c:strRef>
          </c:tx>
          <c:spPr>
            <a:ln w="25400">
              <a:noFill/>
              <a:prstDash val="solid"/>
            </a:ln>
          </c:spPr>
          <c:marker>
            <c:symbol val="dash"/>
            <c:size val="20"/>
            <c:spPr>
              <a:solidFill>
                <a:srgbClr val="0070C0"/>
              </a:solidFill>
              <a:ln>
                <a:noFill/>
              </a:ln>
            </c:spPr>
          </c:marker>
          <c:cat>
            <c:numRef>
              <c:f>'Graf II.14'!$J$5:$J$9</c:f>
              <c:numCache>
                <c:formatCode>@</c:formatCode>
                <c:ptCount val="5"/>
                <c:pt idx="0">
                  <c:v>2009</c:v>
                </c:pt>
                <c:pt idx="1">
                  <c:v>2010</c:v>
                </c:pt>
                <c:pt idx="2">
                  <c:v>2011</c:v>
                </c:pt>
                <c:pt idx="3">
                  <c:v>2012</c:v>
                </c:pt>
                <c:pt idx="4">
                  <c:v>2013</c:v>
                </c:pt>
              </c:numCache>
            </c:numRef>
          </c:cat>
          <c:val>
            <c:numRef>
              <c:f>'Graf II.14'!$N$5:$N$9</c:f>
              <c:numCache>
                <c:formatCode>0.00</c:formatCode>
                <c:ptCount val="5"/>
                <c:pt idx="0">
                  <c:v>17.987368686482448</c:v>
                </c:pt>
                <c:pt idx="1">
                  <c:v>18.261746722751521</c:v>
                </c:pt>
                <c:pt idx="2">
                  <c:v>17.115367198732542</c:v>
                </c:pt>
                <c:pt idx="3">
                  <c:v>16.018919525316115</c:v>
                </c:pt>
                <c:pt idx="4">
                  <c:v>16.567383941219397</c:v>
                </c:pt>
              </c:numCache>
            </c:numRef>
          </c:val>
          <c:smooth val="0"/>
        </c:ser>
        <c:dLbls>
          <c:showLegendKey val="0"/>
          <c:showVal val="0"/>
          <c:showCatName val="0"/>
          <c:showSerName val="0"/>
          <c:showPercent val="0"/>
          <c:showBubbleSize val="0"/>
        </c:dLbls>
        <c:marker val="1"/>
        <c:smooth val="0"/>
        <c:axId val="138154752"/>
        <c:axId val="138156288"/>
      </c:lineChart>
      <c:lineChart>
        <c:grouping val="standard"/>
        <c:varyColors val="0"/>
        <c:ser>
          <c:idx val="4"/>
          <c:order val="4"/>
          <c:tx>
            <c:strRef>
              <c:f>'Graf II.14'!$O$3</c:f>
              <c:strCache>
                <c:ptCount val="1"/>
                <c:pt idx="0">
                  <c:v>Percentage of loss-making corporations (rhs)</c:v>
                </c:pt>
              </c:strCache>
            </c:strRef>
          </c:tx>
          <c:spPr>
            <a:ln w="25400">
              <a:solidFill>
                <a:srgbClr val="7030A0"/>
              </a:solidFill>
              <a:prstDash val="solid"/>
            </a:ln>
          </c:spPr>
          <c:marker>
            <c:symbol val="none"/>
          </c:marker>
          <c:cat>
            <c:numRef>
              <c:f>'Graf II.14'!$J$5:$J$9</c:f>
              <c:numCache>
                <c:formatCode>@</c:formatCode>
                <c:ptCount val="5"/>
                <c:pt idx="0">
                  <c:v>2009</c:v>
                </c:pt>
                <c:pt idx="1">
                  <c:v>2010</c:v>
                </c:pt>
                <c:pt idx="2">
                  <c:v>2011</c:v>
                </c:pt>
                <c:pt idx="3">
                  <c:v>2012</c:v>
                </c:pt>
                <c:pt idx="4">
                  <c:v>2013</c:v>
                </c:pt>
              </c:numCache>
            </c:numRef>
          </c:cat>
          <c:val>
            <c:numRef>
              <c:f>'Graf II.14'!$O$5:$O$9</c:f>
              <c:numCache>
                <c:formatCode>0.00</c:formatCode>
                <c:ptCount val="5"/>
                <c:pt idx="0">
                  <c:v>23.055360896986684</c:v>
                </c:pt>
                <c:pt idx="1">
                  <c:v>18.500350385423967</c:v>
                </c:pt>
                <c:pt idx="2">
                  <c:v>20.322354590049056</c:v>
                </c:pt>
                <c:pt idx="3">
                  <c:v>21.303433777154872</c:v>
                </c:pt>
                <c:pt idx="4">
                  <c:v>22.775052557813595</c:v>
                </c:pt>
              </c:numCache>
            </c:numRef>
          </c:val>
          <c:smooth val="0"/>
        </c:ser>
        <c:dLbls>
          <c:showLegendKey val="0"/>
          <c:showVal val="0"/>
          <c:showCatName val="0"/>
          <c:showSerName val="0"/>
          <c:showPercent val="0"/>
          <c:showBubbleSize val="0"/>
        </c:dLbls>
        <c:marker val="1"/>
        <c:smooth val="0"/>
        <c:axId val="138163712"/>
        <c:axId val="138162176"/>
      </c:lineChart>
      <c:catAx>
        <c:axId val="138154752"/>
        <c:scaling>
          <c:orientation val="minMax"/>
        </c:scaling>
        <c:delete val="0"/>
        <c:axPos val="b"/>
        <c:numFmt formatCode="@" sourceLinked="1"/>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38156288"/>
        <c:crosses val="autoZero"/>
        <c:auto val="1"/>
        <c:lblAlgn val="ctr"/>
        <c:lblOffset val="100"/>
        <c:noMultiLvlLbl val="0"/>
      </c:catAx>
      <c:valAx>
        <c:axId val="138156288"/>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8154752"/>
        <c:crosses val="autoZero"/>
        <c:crossBetween val="between"/>
      </c:valAx>
      <c:valAx>
        <c:axId val="138162176"/>
        <c:scaling>
          <c:orientation val="minMax"/>
          <c:max val="25"/>
          <c:min val="10"/>
        </c:scaling>
        <c:delete val="0"/>
        <c:axPos val="r"/>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138163712"/>
        <c:crosses val="max"/>
        <c:crossBetween val="between"/>
        <c:majorUnit val="5"/>
      </c:valAx>
      <c:catAx>
        <c:axId val="138163712"/>
        <c:scaling>
          <c:orientation val="minMax"/>
        </c:scaling>
        <c:delete val="1"/>
        <c:axPos val="b"/>
        <c:numFmt formatCode="@" sourceLinked="1"/>
        <c:majorTickMark val="out"/>
        <c:minorTickMark val="none"/>
        <c:tickLblPos val="nextTo"/>
        <c:crossAx val="138162176"/>
        <c:crosses val="autoZero"/>
        <c:auto val="1"/>
        <c:lblAlgn val="ctr"/>
        <c:lblOffset val="100"/>
        <c:noMultiLvlLbl val="0"/>
      </c:catAx>
      <c:spPr>
        <a:noFill/>
        <a:ln w="25400">
          <a:noFill/>
        </a:ln>
      </c:spPr>
    </c:plotArea>
    <c:legend>
      <c:legendPos val="b"/>
      <c:legendEntry>
        <c:idx val="1"/>
        <c:delete val="1"/>
      </c:legendEntry>
      <c:layout>
        <c:manualLayout>
          <c:xMode val="edge"/>
          <c:yMode val="edge"/>
          <c:x val="2.4714462029136405E-2"/>
          <c:y val="0.80298773804575807"/>
          <c:w val="0.8730193271029163"/>
          <c:h val="0.1758015363951042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5.2795111114480896E-2"/>
          <c:w val="0.86089459505873489"/>
          <c:h val="0.72049798697409229"/>
        </c:manualLayout>
      </c:layout>
      <c:lineChart>
        <c:grouping val="standard"/>
        <c:varyColors val="0"/>
        <c:ser>
          <c:idx val="1"/>
          <c:order val="1"/>
          <c:tx>
            <c:strRef>
              <c:f>'Graf II.15'!$K$4</c:f>
              <c:strCache>
                <c:ptCount val="1"/>
                <c:pt idx="0">
                  <c:v>Míra marže</c:v>
                </c:pt>
              </c:strCache>
            </c:strRef>
          </c:tx>
          <c:spPr>
            <a:ln w="25400">
              <a:solidFill>
                <a:srgbClr val="EB5D40"/>
              </a:solidFill>
              <a:prstDash val="solid"/>
            </a:ln>
          </c:spPr>
          <c:marker>
            <c:symbol val="none"/>
          </c:marker>
          <c:cat>
            <c:numRef>
              <c:f>'Graf II.15'!$J$5:$J$25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II.15'!$K$5:$K$25</c:f>
              <c:numCache>
                <c:formatCode>0.00</c:formatCode>
                <c:ptCount val="21"/>
                <c:pt idx="0">
                  <c:v>47.969003298178727</c:v>
                </c:pt>
                <c:pt idx="1">
                  <c:v>48.084976412459412</c:v>
                </c:pt>
                <c:pt idx="2">
                  <c:v>47.650081947698709</c:v>
                </c:pt>
                <c:pt idx="3">
                  <c:v>47.270242459625436</c:v>
                </c:pt>
                <c:pt idx="4">
                  <c:v>47.462151837738944</c:v>
                </c:pt>
                <c:pt idx="5">
                  <c:v>47.444389307212667</c:v>
                </c:pt>
                <c:pt idx="6">
                  <c:v>47.892162330865787</c:v>
                </c:pt>
                <c:pt idx="7">
                  <c:v>47.451197735591897</c:v>
                </c:pt>
                <c:pt idx="8">
                  <c:v>46.719780248198788</c:v>
                </c:pt>
                <c:pt idx="9">
                  <c:v>46.546318431999147</c:v>
                </c:pt>
                <c:pt idx="10">
                  <c:v>46.052926894912659</c:v>
                </c:pt>
                <c:pt idx="11">
                  <c:v>45.765763925607537</c:v>
                </c:pt>
                <c:pt idx="12">
                  <c:v>45.802463159787294</c:v>
                </c:pt>
                <c:pt idx="13">
                  <c:v>45.765847514254858</c:v>
                </c:pt>
                <c:pt idx="14">
                  <c:v>45.645889618965683</c:v>
                </c:pt>
                <c:pt idx="15">
                  <c:v>45.465392703666453</c:v>
                </c:pt>
                <c:pt idx="16">
                  <c:v>45.17256071970742</c:v>
                </c:pt>
                <c:pt idx="17">
                  <c:v>44.955524947222081</c:v>
                </c:pt>
                <c:pt idx="18">
                  <c:v>44.89948663245444</c:v>
                </c:pt>
                <c:pt idx="19">
                  <c:v>45.075747666575332</c:v>
                </c:pt>
                <c:pt idx="20">
                  <c:v>45.727128992151926</c:v>
                </c:pt>
              </c:numCache>
            </c:numRef>
          </c:val>
          <c:smooth val="0"/>
        </c:ser>
        <c:dLbls>
          <c:showLegendKey val="0"/>
          <c:showVal val="0"/>
          <c:showCatName val="0"/>
          <c:showSerName val="0"/>
          <c:showPercent val="0"/>
          <c:showBubbleSize val="0"/>
        </c:dLbls>
        <c:marker val="1"/>
        <c:smooth val="0"/>
        <c:axId val="138241920"/>
        <c:axId val="138243456"/>
      </c:lineChart>
      <c:lineChart>
        <c:grouping val="standard"/>
        <c:varyColors val="0"/>
        <c:ser>
          <c:idx val="0"/>
          <c:order val="0"/>
          <c:tx>
            <c:strRef>
              <c:f>'Graf II.15'!$L$4</c:f>
              <c:strCache>
                <c:ptCount val="1"/>
                <c:pt idx="0">
                  <c:v>Míra investic (pravá osa)</c:v>
                </c:pt>
              </c:strCache>
            </c:strRef>
          </c:tx>
          <c:spPr>
            <a:ln w="25400">
              <a:solidFill>
                <a:srgbClr val="4085C6"/>
              </a:solidFill>
              <a:prstDash val="solid"/>
            </a:ln>
          </c:spPr>
          <c:marker>
            <c:symbol val="none"/>
          </c:marker>
          <c:cat>
            <c:numRef>
              <c:f>'Graf II.15'!$J$5:$J$25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II.15'!$L$5:$L$25</c:f>
              <c:numCache>
                <c:formatCode>0.00</c:formatCode>
                <c:ptCount val="21"/>
                <c:pt idx="0">
                  <c:v>28.198196947875164</c:v>
                </c:pt>
                <c:pt idx="1">
                  <c:v>26.904437124518427</c:v>
                </c:pt>
                <c:pt idx="2">
                  <c:v>26.059597992074558</c:v>
                </c:pt>
                <c:pt idx="3">
                  <c:v>25.449725020018693</c:v>
                </c:pt>
                <c:pt idx="4">
                  <c:v>25.081579916321189</c:v>
                </c:pt>
                <c:pt idx="5">
                  <c:v>24.640972716659356</c:v>
                </c:pt>
                <c:pt idx="6">
                  <c:v>24.451733410547853</c:v>
                </c:pt>
                <c:pt idx="7">
                  <c:v>24.698486577227072</c:v>
                </c:pt>
                <c:pt idx="8">
                  <c:v>24.920125091512311</c:v>
                </c:pt>
                <c:pt idx="9">
                  <c:v>25.385061183671692</c:v>
                </c:pt>
                <c:pt idx="10">
                  <c:v>25.78621565064822</c:v>
                </c:pt>
                <c:pt idx="11">
                  <c:v>26.031048078052386</c:v>
                </c:pt>
                <c:pt idx="12">
                  <c:v>26.379782082045395</c:v>
                </c:pt>
                <c:pt idx="13">
                  <c:v>26.126770966778523</c:v>
                </c:pt>
                <c:pt idx="14">
                  <c:v>25.998847343318154</c:v>
                </c:pt>
                <c:pt idx="15">
                  <c:v>25.831809454146477</c:v>
                </c:pt>
                <c:pt idx="16">
                  <c:v>25.516716483623103</c:v>
                </c:pt>
                <c:pt idx="17">
                  <c:v>25.476978160606706</c:v>
                </c:pt>
                <c:pt idx="18">
                  <c:v>25.314325929897187</c:v>
                </c:pt>
                <c:pt idx="19">
                  <c:v>25.234581635786107</c:v>
                </c:pt>
                <c:pt idx="20">
                  <c:v>25.510984976265494</c:v>
                </c:pt>
              </c:numCache>
            </c:numRef>
          </c:val>
          <c:smooth val="0"/>
        </c:ser>
        <c:dLbls>
          <c:showLegendKey val="0"/>
          <c:showVal val="0"/>
          <c:showCatName val="0"/>
          <c:showSerName val="0"/>
          <c:showPercent val="0"/>
          <c:showBubbleSize val="0"/>
        </c:dLbls>
        <c:marker val="1"/>
        <c:smooth val="0"/>
        <c:axId val="138259072"/>
        <c:axId val="138257536"/>
      </c:lineChart>
      <c:dateAx>
        <c:axId val="13824192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8243456"/>
        <c:crosses val="autoZero"/>
        <c:auto val="1"/>
        <c:lblOffset val="100"/>
        <c:baseTimeUnit val="months"/>
        <c:majorUnit val="12"/>
        <c:majorTimeUnit val="months"/>
        <c:minorUnit val="6"/>
        <c:minorTimeUnit val="months"/>
      </c:dateAx>
      <c:valAx>
        <c:axId val="138243456"/>
        <c:scaling>
          <c:orientation val="minMax"/>
          <c:max val="50"/>
          <c:min val="40"/>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8241920"/>
        <c:crosses val="autoZero"/>
        <c:crossBetween val="between"/>
        <c:majorUnit val="2"/>
      </c:valAx>
      <c:valAx>
        <c:axId val="138257536"/>
        <c:scaling>
          <c:orientation val="minMax"/>
          <c:max val="30"/>
          <c:min val="20"/>
        </c:scaling>
        <c:delete val="0"/>
        <c:axPos val="r"/>
        <c:numFmt formatCode="0" sourceLinked="0"/>
        <c:majorTickMark val="out"/>
        <c:minorTickMark val="none"/>
        <c:tickLblPos val="nextTo"/>
        <c:txPr>
          <a:bodyPr/>
          <a:lstStyle/>
          <a:p>
            <a:pPr>
              <a:defRPr sz="900"/>
            </a:pPr>
            <a:endParaRPr lang="cs-CZ"/>
          </a:p>
        </c:txPr>
        <c:crossAx val="138259072"/>
        <c:crosses val="max"/>
        <c:crossBetween val="between"/>
        <c:majorUnit val="2"/>
      </c:valAx>
      <c:dateAx>
        <c:axId val="138259072"/>
        <c:scaling>
          <c:orientation val="minMax"/>
        </c:scaling>
        <c:delete val="1"/>
        <c:axPos val="b"/>
        <c:numFmt formatCode="d/m/yyyy;@" sourceLinked="1"/>
        <c:majorTickMark val="out"/>
        <c:minorTickMark val="none"/>
        <c:tickLblPos val="nextTo"/>
        <c:crossAx val="138257536"/>
        <c:crosses val="autoZero"/>
        <c:auto val="1"/>
        <c:lblOffset val="100"/>
        <c:baseTimeUnit val="months"/>
      </c:dateAx>
      <c:spPr>
        <a:noFill/>
        <a:ln w="25400">
          <a:noFill/>
        </a:ln>
      </c:spPr>
    </c:plotArea>
    <c:legend>
      <c:legendPos val="r"/>
      <c:layout>
        <c:manualLayout>
          <c:xMode val="edge"/>
          <c:yMode val="edge"/>
          <c:x val="3.149642539351355E-2"/>
          <c:y val="0.85490758216996898"/>
          <c:w val="0.78544882022644291"/>
          <c:h val="0.12732938562904217"/>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9740584276553E-2"/>
          <c:y val="5.2631578947368418E-2"/>
          <c:w val="0.86125764538209337"/>
          <c:h val="0.72136222910216719"/>
        </c:manualLayout>
      </c:layout>
      <c:lineChart>
        <c:grouping val="standard"/>
        <c:varyColors val="0"/>
        <c:ser>
          <c:idx val="1"/>
          <c:order val="1"/>
          <c:tx>
            <c:strRef>
              <c:f>'Graf II.15'!$K$3</c:f>
              <c:strCache>
                <c:ptCount val="1"/>
                <c:pt idx="0">
                  <c:v>Margin rate</c:v>
                </c:pt>
              </c:strCache>
            </c:strRef>
          </c:tx>
          <c:spPr>
            <a:ln w="25400">
              <a:solidFill>
                <a:srgbClr val="EB5D40"/>
              </a:solidFill>
              <a:prstDash val="solid"/>
            </a:ln>
          </c:spPr>
          <c:marker>
            <c:symbol val="none"/>
          </c:marker>
          <c:cat>
            <c:numRef>
              <c:f>'Graf II.15'!$J$5:$J$25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II.15'!$K$5:$K$25</c:f>
              <c:numCache>
                <c:formatCode>0.00</c:formatCode>
                <c:ptCount val="21"/>
                <c:pt idx="0">
                  <c:v>47.969003298178727</c:v>
                </c:pt>
                <c:pt idx="1">
                  <c:v>48.084976412459412</c:v>
                </c:pt>
                <c:pt idx="2">
                  <c:v>47.650081947698709</c:v>
                </c:pt>
                <c:pt idx="3">
                  <c:v>47.270242459625436</c:v>
                </c:pt>
                <c:pt idx="4">
                  <c:v>47.462151837738944</c:v>
                </c:pt>
                <c:pt idx="5">
                  <c:v>47.444389307212667</c:v>
                </c:pt>
                <c:pt idx="6">
                  <c:v>47.892162330865787</c:v>
                </c:pt>
                <c:pt idx="7">
                  <c:v>47.451197735591897</c:v>
                </c:pt>
                <c:pt idx="8">
                  <c:v>46.719780248198788</c:v>
                </c:pt>
                <c:pt idx="9">
                  <c:v>46.546318431999147</c:v>
                </c:pt>
                <c:pt idx="10">
                  <c:v>46.052926894912659</c:v>
                </c:pt>
                <c:pt idx="11">
                  <c:v>45.765763925607537</c:v>
                </c:pt>
                <c:pt idx="12">
                  <c:v>45.802463159787294</c:v>
                </c:pt>
                <c:pt idx="13">
                  <c:v>45.765847514254858</c:v>
                </c:pt>
                <c:pt idx="14">
                  <c:v>45.645889618965683</c:v>
                </c:pt>
                <c:pt idx="15">
                  <c:v>45.465392703666453</c:v>
                </c:pt>
                <c:pt idx="16">
                  <c:v>45.17256071970742</c:v>
                </c:pt>
                <c:pt idx="17">
                  <c:v>44.955524947222081</c:v>
                </c:pt>
                <c:pt idx="18">
                  <c:v>44.89948663245444</c:v>
                </c:pt>
                <c:pt idx="19">
                  <c:v>45.075747666575332</c:v>
                </c:pt>
                <c:pt idx="20">
                  <c:v>45.727128992151926</c:v>
                </c:pt>
              </c:numCache>
            </c:numRef>
          </c:val>
          <c:smooth val="0"/>
        </c:ser>
        <c:dLbls>
          <c:showLegendKey val="0"/>
          <c:showVal val="0"/>
          <c:showCatName val="0"/>
          <c:showSerName val="0"/>
          <c:showPercent val="0"/>
          <c:showBubbleSize val="0"/>
        </c:dLbls>
        <c:marker val="1"/>
        <c:smooth val="0"/>
        <c:axId val="138293632"/>
        <c:axId val="138295168"/>
      </c:lineChart>
      <c:lineChart>
        <c:grouping val="standard"/>
        <c:varyColors val="0"/>
        <c:ser>
          <c:idx val="0"/>
          <c:order val="0"/>
          <c:tx>
            <c:strRef>
              <c:f>'Graf II.15'!$L$3</c:f>
              <c:strCache>
                <c:ptCount val="1"/>
                <c:pt idx="0">
                  <c:v>Investment rate (right-hand scale)</c:v>
                </c:pt>
              </c:strCache>
            </c:strRef>
          </c:tx>
          <c:spPr>
            <a:ln w="25400">
              <a:solidFill>
                <a:srgbClr val="4085C6"/>
              </a:solidFill>
              <a:prstDash val="solid"/>
            </a:ln>
          </c:spPr>
          <c:marker>
            <c:symbol val="none"/>
          </c:marker>
          <c:cat>
            <c:numRef>
              <c:f>'Graf II.15'!$J$5:$J$25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II.15'!$L$5:$L$25</c:f>
              <c:numCache>
                <c:formatCode>0.00</c:formatCode>
                <c:ptCount val="21"/>
                <c:pt idx="0">
                  <c:v>28.198196947875164</c:v>
                </c:pt>
                <c:pt idx="1">
                  <c:v>26.904437124518427</c:v>
                </c:pt>
                <c:pt idx="2">
                  <c:v>26.059597992074558</c:v>
                </c:pt>
                <c:pt idx="3">
                  <c:v>25.449725020018693</c:v>
                </c:pt>
                <c:pt idx="4">
                  <c:v>25.081579916321189</c:v>
                </c:pt>
                <c:pt idx="5">
                  <c:v>24.640972716659356</c:v>
                </c:pt>
                <c:pt idx="6">
                  <c:v>24.451733410547853</c:v>
                </c:pt>
                <c:pt idx="7">
                  <c:v>24.698486577227072</c:v>
                </c:pt>
                <c:pt idx="8">
                  <c:v>24.920125091512311</c:v>
                </c:pt>
                <c:pt idx="9">
                  <c:v>25.385061183671692</c:v>
                </c:pt>
                <c:pt idx="10">
                  <c:v>25.78621565064822</c:v>
                </c:pt>
                <c:pt idx="11">
                  <c:v>26.031048078052386</c:v>
                </c:pt>
                <c:pt idx="12">
                  <c:v>26.379782082045395</c:v>
                </c:pt>
                <c:pt idx="13">
                  <c:v>26.126770966778523</c:v>
                </c:pt>
                <c:pt idx="14">
                  <c:v>25.998847343318154</c:v>
                </c:pt>
                <c:pt idx="15">
                  <c:v>25.831809454146477</c:v>
                </c:pt>
                <c:pt idx="16">
                  <c:v>25.516716483623103</c:v>
                </c:pt>
                <c:pt idx="17">
                  <c:v>25.476978160606706</c:v>
                </c:pt>
                <c:pt idx="18">
                  <c:v>25.314325929897187</c:v>
                </c:pt>
                <c:pt idx="19">
                  <c:v>25.234581635786107</c:v>
                </c:pt>
                <c:pt idx="20">
                  <c:v>25.510984976265494</c:v>
                </c:pt>
              </c:numCache>
            </c:numRef>
          </c:val>
          <c:smooth val="0"/>
        </c:ser>
        <c:dLbls>
          <c:showLegendKey val="0"/>
          <c:showVal val="0"/>
          <c:showCatName val="0"/>
          <c:showSerName val="0"/>
          <c:showPercent val="0"/>
          <c:showBubbleSize val="0"/>
        </c:dLbls>
        <c:marker val="1"/>
        <c:smooth val="0"/>
        <c:axId val="138298496"/>
        <c:axId val="138296704"/>
      </c:lineChart>
      <c:dateAx>
        <c:axId val="13829363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8295168"/>
        <c:crosses val="autoZero"/>
        <c:auto val="1"/>
        <c:lblOffset val="100"/>
        <c:baseTimeUnit val="months"/>
        <c:majorUnit val="12"/>
        <c:majorTimeUnit val="months"/>
        <c:minorUnit val="6"/>
        <c:minorTimeUnit val="months"/>
      </c:dateAx>
      <c:valAx>
        <c:axId val="138295168"/>
        <c:scaling>
          <c:orientation val="minMax"/>
          <c:max val="50"/>
          <c:min val="40"/>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8293632"/>
        <c:crosses val="autoZero"/>
        <c:crossBetween val="between"/>
        <c:majorUnit val="2"/>
      </c:valAx>
      <c:valAx>
        <c:axId val="138296704"/>
        <c:scaling>
          <c:orientation val="minMax"/>
          <c:min val="20"/>
        </c:scaling>
        <c:delete val="0"/>
        <c:axPos val="r"/>
        <c:numFmt formatCode="0" sourceLinked="0"/>
        <c:majorTickMark val="out"/>
        <c:minorTickMark val="none"/>
        <c:tickLblPos val="nextTo"/>
        <c:txPr>
          <a:bodyPr/>
          <a:lstStyle/>
          <a:p>
            <a:pPr>
              <a:defRPr sz="900"/>
            </a:pPr>
            <a:endParaRPr lang="cs-CZ"/>
          </a:p>
        </c:txPr>
        <c:crossAx val="138298496"/>
        <c:crosses val="max"/>
        <c:crossBetween val="between"/>
        <c:majorUnit val="2"/>
      </c:valAx>
      <c:dateAx>
        <c:axId val="138298496"/>
        <c:scaling>
          <c:orientation val="minMax"/>
        </c:scaling>
        <c:delete val="1"/>
        <c:axPos val="b"/>
        <c:numFmt formatCode="d/m/yyyy;@" sourceLinked="1"/>
        <c:majorTickMark val="out"/>
        <c:minorTickMark val="none"/>
        <c:tickLblPos val="nextTo"/>
        <c:crossAx val="138296704"/>
        <c:crosses val="autoZero"/>
        <c:auto val="1"/>
        <c:lblOffset val="100"/>
        <c:baseTimeUnit val="months"/>
      </c:dateAx>
      <c:spPr>
        <a:noFill/>
        <a:ln w="25400">
          <a:noFill/>
        </a:ln>
      </c:spPr>
    </c:plotArea>
    <c:legend>
      <c:legendPos val="r"/>
      <c:layout>
        <c:manualLayout>
          <c:xMode val="edge"/>
          <c:yMode val="edge"/>
          <c:x val="5.7591611591825263E-2"/>
          <c:y val="0.85225992540406137"/>
          <c:w val="0.93193836400007668"/>
          <c:h val="0.126934984520123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5.3124999999999999E-2"/>
          <c:w val="0.90551413199775466"/>
          <c:h val="0.45624999999999999"/>
        </c:manualLayout>
      </c:layout>
      <c:barChart>
        <c:barDir val="col"/>
        <c:grouping val="clustered"/>
        <c:varyColors val="0"/>
        <c:ser>
          <c:idx val="0"/>
          <c:order val="0"/>
          <c:tx>
            <c:strRef>
              <c:f>'Graf II.16'!$L$3</c:f>
              <c:strCache>
                <c:ptCount val="1"/>
                <c:pt idx="0">
                  <c:v>2011</c:v>
                </c:pt>
              </c:strCache>
            </c:strRef>
          </c:tx>
          <c:spPr>
            <a:solidFill>
              <a:srgbClr val="4085C6"/>
            </a:solidFill>
            <a:ln w="25400">
              <a:noFill/>
            </a:ln>
          </c:spPr>
          <c:invertIfNegative val="0"/>
          <c:cat>
            <c:strRef>
              <c:f>'Graf II.16'!$K$4:$K$10</c:f>
              <c:strCache>
                <c:ptCount val="7"/>
                <c:pt idx="0">
                  <c:v>Zpracovatelský
průmysl</c:v>
                </c:pt>
                <c:pt idx="1">
                  <c:v>Automobilový průmysl</c:v>
                </c:pt>
                <c:pt idx="2">
                  <c:v>Výroba a rozvod
E,P,T a KV</c:v>
                </c:pt>
                <c:pt idx="3">
                  <c:v>Elektřina</c:v>
                </c:pt>
                <c:pt idx="4">
                  <c:v>Stavebnictví </c:v>
                </c:pt>
                <c:pt idx="5">
                  <c:v>Doprava
bez Českých drah  </c:v>
                </c:pt>
                <c:pt idx="6">
                  <c:v>Nemovitosti</c:v>
                </c:pt>
              </c:strCache>
            </c:strRef>
          </c:cat>
          <c:val>
            <c:numRef>
              <c:f>'Graf II.16'!$L$4:$L$10</c:f>
              <c:numCache>
                <c:formatCode>0.00</c:formatCode>
                <c:ptCount val="7"/>
                <c:pt idx="0">
                  <c:v>10.5</c:v>
                </c:pt>
                <c:pt idx="1">
                  <c:v>16.5</c:v>
                </c:pt>
                <c:pt idx="2">
                  <c:v>8.6999999999999993</c:v>
                </c:pt>
                <c:pt idx="3">
                  <c:v>19.3</c:v>
                </c:pt>
                <c:pt idx="4">
                  <c:v>9.6999999999999993</c:v>
                </c:pt>
                <c:pt idx="5">
                  <c:v>4.5999999999999996</c:v>
                </c:pt>
                <c:pt idx="6">
                  <c:v>0.9</c:v>
                </c:pt>
              </c:numCache>
            </c:numRef>
          </c:val>
        </c:ser>
        <c:ser>
          <c:idx val="1"/>
          <c:order val="1"/>
          <c:tx>
            <c:strRef>
              <c:f>'Graf II.16'!$M$3</c:f>
              <c:strCache>
                <c:ptCount val="1"/>
                <c:pt idx="0">
                  <c:v>2012</c:v>
                </c:pt>
              </c:strCache>
            </c:strRef>
          </c:tx>
          <c:spPr>
            <a:solidFill>
              <a:srgbClr val="13A538"/>
            </a:solidFill>
            <a:ln w="25400">
              <a:noFill/>
            </a:ln>
          </c:spPr>
          <c:invertIfNegative val="0"/>
          <c:cat>
            <c:strRef>
              <c:f>'Graf II.16'!$K$4:$K$10</c:f>
              <c:strCache>
                <c:ptCount val="7"/>
                <c:pt idx="0">
                  <c:v>Zpracovatelský
průmysl</c:v>
                </c:pt>
                <c:pt idx="1">
                  <c:v>Automobilový průmysl</c:v>
                </c:pt>
                <c:pt idx="2">
                  <c:v>Výroba a rozvod
E,P,T a KV</c:v>
                </c:pt>
                <c:pt idx="3">
                  <c:v>Elektřina</c:v>
                </c:pt>
                <c:pt idx="4">
                  <c:v>Stavebnictví </c:v>
                </c:pt>
                <c:pt idx="5">
                  <c:v>Doprava
bez Českých drah  </c:v>
                </c:pt>
                <c:pt idx="6">
                  <c:v>Nemovitosti</c:v>
                </c:pt>
              </c:strCache>
            </c:strRef>
          </c:cat>
          <c:val>
            <c:numRef>
              <c:f>'Graf II.16'!$M$4:$M$10</c:f>
              <c:numCache>
                <c:formatCode>0.00</c:formatCode>
                <c:ptCount val="7"/>
                <c:pt idx="0">
                  <c:v>11.5</c:v>
                </c:pt>
                <c:pt idx="1">
                  <c:v>13.9</c:v>
                </c:pt>
                <c:pt idx="2">
                  <c:v>10</c:v>
                </c:pt>
                <c:pt idx="3">
                  <c:v>16.5</c:v>
                </c:pt>
                <c:pt idx="4">
                  <c:v>6.4</c:v>
                </c:pt>
                <c:pt idx="5">
                  <c:v>2.5</c:v>
                </c:pt>
                <c:pt idx="6">
                  <c:v>3.3</c:v>
                </c:pt>
              </c:numCache>
            </c:numRef>
          </c:val>
        </c:ser>
        <c:ser>
          <c:idx val="2"/>
          <c:order val="2"/>
          <c:tx>
            <c:strRef>
              <c:f>'Graf II.16'!$N$3</c:f>
              <c:strCache>
                <c:ptCount val="1"/>
                <c:pt idx="0">
                  <c:v>2013</c:v>
                </c:pt>
              </c:strCache>
            </c:strRef>
          </c:tx>
          <c:spPr>
            <a:solidFill>
              <a:srgbClr val="EB5D40"/>
            </a:solidFill>
            <a:ln w="25400">
              <a:noFill/>
            </a:ln>
          </c:spPr>
          <c:invertIfNegative val="0"/>
          <c:cat>
            <c:strRef>
              <c:f>'Graf II.16'!$K$4:$K$10</c:f>
              <c:strCache>
                <c:ptCount val="7"/>
                <c:pt idx="0">
                  <c:v>Zpracovatelský
průmysl</c:v>
                </c:pt>
                <c:pt idx="1">
                  <c:v>Automobilový průmysl</c:v>
                </c:pt>
                <c:pt idx="2">
                  <c:v>Výroba a rozvod
E,P,T a KV</c:v>
                </c:pt>
                <c:pt idx="3">
                  <c:v>Elektřina</c:v>
                </c:pt>
                <c:pt idx="4">
                  <c:v>Stavebnictví </c:v>
                </c:pt>
                <c:pt idx="5">
                  <c:v>Doprava
bez Českých drah  </c:v>
                </c:pt>
                <c:pt idx="6">
                  <c:v>Nemovitosti</c:v>
                </c:pt>
              </c:strCache>
            </c:strRef>
          </c:cat>
          <c:val>
            <c:numRef>
              <c:f>'Graf II.16'!$N$4:$N$10</c:f>
              <c:numCache>
                <c:formatCode>0.00</c:formatCode>
                <c:ptCount val="7"/>
                <c:pt idx="0">
                  <c:v>10.7</c:v>
                </c:pt>
                <c:pt idx="1">
                  <c:v>11.8</c:v>
                </c:pt>
                <c:pt idx="2">
                  <c:v>9.6999999999999993</c:v>
                </c:pt>
                <c:pt idx="3">
                  <c:v>13.6</c:v>
                </c:pt>
                <c:pt idx="4">
                  <c:v>5.8</c:v>
                </c:pt>
                <c:pt idx="5">
                  <c:v>3.1</c:v>
                </c:pt>
                <c:pt idx="6">
                  <c:v>2</c:v>
                </c:pt>
              </c:numCache>
            </c:numRef>
          </c:val>
        </c:ser>
        <c:dLbls>
          <c:showLegendKey val="0"/>
          <c:showVal val="0"/>
          <c:showCatName val="0"/>
          <c:showSerName val="0"/>
          <c:showPercent val="0"/>
          <c:showBubbleSize val="0"/>
        </c:dLbls>
        <c:gapWidth val="150"/>
        <c:axId val="134481408"/>
        <c:axId val="134482944"/>
      </c:barChart>
      <c:catAx>
        <c:axId val="134481408"/>
        <c:scaling>
          <c:orientation val="minMax"/>
        </c:scaling>
        <c:delete val="0"/>
        <c:axPos val="b"/>
        <c:numFmt formatCode="mm\/yy" sourceLinked="0"/>
        <c:majorTickMark val="none"/>
        <c:minorTickMark val="none"/>
        <c:tickLblPos val="low"/>
        <c:spPr>
          <a:ln w="6350">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cs-CZ"/>
          </a:p>
        </c:txPr>
        <c:crossAx val="134482944"/>
        <c:crosses val="autoZero"/>
        <c:auto val="1"/>
        <c:lblAlgn val="ctr"/>
        <c:lblOffset val="100"/>
        <c:tickLblSkip val="1"/>
        <c:tickMarkSkip val="1"/>
        <c:noMultiLvlLbl val="0"/>
      </c:catAx>
      <c:valAx>
        <c:axId val="134482944"/>
        <c:scaling>
          <c:orientation val="minMax"/>
          <c:max val="25"/>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481408"/>
        <c:crosses val="autoZero"/>
        <c:crossBetween val="between"/>
        <c:majorUnit val="5"/>
      </c:valAx>
      <c:spPr>
        <a:noFill/>
        <a:ln w="25400">
          <a:noFill/>
        </a:ln>
      </c:spPr>
    </c:plotArea>
    <c:legend>
      <c:legendPos val="r"/>
      <c:layout>
        <c:manualLayout>
          <c:xMode val="edge"/>
          <c:yMode val="edge"/>
          <c:x val="0.30708740128619505"/>
          <c:y val="0.90625"/>
          <c:w val="0.3648303314425736"/>
          <c:h val="7.81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0"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98523011241984E-2"/>
          <c:y val="5.3872231008756211E-2"/>
          <c:w val="0.91623153764052478"/>
          <c:h val="0.44251247770230095"/>
        </c:manualLayout>
      </c:layout>
      <c:barChart>
        <c:barDir val="col"/>
        <c:grouping val="clustered"/>
        <c:varyColors val="0"/>
        <c:ser>
          <c:idx val="0"/>
          <c:order val="0"/>
          <c:tx>
            <c:strRef>
              <c:f>'Graf II.16'!$L$3</c:f>
              <c:strCache>
                <c:ptCount val="1"/>
                <c:pt idx="0">
                  <c:v>2011</c:v>
                </c:pt>
              </c:strCache>
            </c:strRef>
          </c:tx>
          <c:spPr>
            <a:solidFill>
              <a:srgbClr val="4085C6"/>
            </a:solidFill>
            <a:ln w="25400">
              <a:noFill/>
            </a:ln>
          </c:spPr>
          <c:invertIfNegative val="0"/>
          <c:cat>
            <c:strRef>
              <c:f>'Graf II.16'!$J$4:$J$10</c:f>
              <c:strCache>
                <c:ptCount val="7"/>
                <c:pt idx="0">
                  <c:v>Manufacturing</c:v>
                </c:pt>
                <c:pt idx="1">
                  <c:v>Automotive industry</c:v>
                </c:pt>
                <c:pt idx="2">
                  <c:v>E, G, H and S supply</c:v>
                </c:pt>
                <c:pt idx="3">
                  <c:v>Electricity</c:v>
                </c:pt>
                <c:pt idx="4">
                  <c:v>Construction</c:v>
                </c:pt>
                <c:pt idx="5">
                  <c:v>Transport excl. Czech Railways</c:v>
                </c:pt>
                <c:pt idx="6">
                  <c:v>Real estate</c:v>
                </c:pt>
              </c:strCache>
            </c:strRef>
          </c:cat>
          <c:val>
            <c:numRef>
              <c:f>'Graf II.16'!$L$4:$L$10</c:f>
              <c:numCache>
                <c:formatCode>0.00</c:formatCode>
                <c:ptCount val="7"/>
                <c:pt idx="0">
                  <c:v>10.5</c:v>
                </c:pt>
                <c:pt idx="1">
                  <c:v>16.5</c:v>
                </c:pt>
                <c:pt idx="2">
                  <c:v>8.6999999999999993</c:v>
                </c:pt>
                <c:pt idx="3">
                  <c:v>19.3</c:v>
                </c:pt>
                <c:pt idx="4">
                  <c:v>9.6999999999999993</c:v>
                </c:pt>
                <c:pt idx="5">
                  <c:v>4.5999999999999996</c:v>
                </c:pt>
                <c:pt idx="6">
                  <c:v>0.9</c:v>
                </c:pt>
              </c:numCache>
            </c:numRef>
          </c:val>
        </c:ser>
        <c:ser>
          <c:idx val="1"/>
          <c:order val="1"/>
          <c:tx>
            <c:strRef>
              <c:f>'Graf II.16'!$M$3</c:f>
              <c:strCache>
                <c:ptCount val="1"/>
                <c:pt idx="0">
                  <c:v>2012</c:v>
                </c:pt>
              </c:strCache>
            </c:strRef>
          </c:tx>
          <c:spPr>
            <a:solidFill>
              <a:srgbClr val="13A538"/>
            </a:solidFill>
            <a:ln w="25400">
              <a:noFill/>
            </a:ln>
          </c:spPr>
          <c:invertIfNegative val="0"/>
          <c:cat>
            <c:strRef>
              <c:f>'Graf II.16'!$J$4:$J$10</c:f>
              <c:strCache>
                <c:ptCount val="7"/>
                <c:pt idx="0">
                  <c:v>Manufacturing</c:v>
                </c:pt>
                <c:pt idx="1">
                  <c:v>Automotive industry</c:v>
                </c:pt>
                <c:pt idx="2">
                  <c:v>E, G, H and S supply</c:v>
                </c:pt>
                <c:pt idx="3">
                  <c:v>Electricity</c:v>
                </c:pt>
                <c:pt idx="4">
                  <c:v>Construction</c:v>
                </c:pt>
                <c:pt idx="5">
                  <c:v>Transport excl. Czech Railways</c:v>
                </c:pt>
                <c:pt idx="6">
                  <c:v>Real estate</c:v>
                </c:pt>
              </c:strCache>
            </c:strRef>
          </c:cat>
          <c:val>
            <c:numRef>
              <c:f>'Graf II.16'!$M$4:$M$10</c:f>
              <c:numCache>
                <c:formatCode>0.00</c:formatCode>
                <c:ptCount val="7"/>
                <c:pt idx="0">
                  <c:v>11.5</c:v>
                </c:pt>
                <c:pt idx="1">
                  <c:v>13.9</c:v>
                </c:pt>
                <c:pt idx="2">
                  <c:v>10</c:v>
                </c:pt>
                <c:pt idx="3">
                  <c:v>16.5</c:v>
                </c:pt>
                <c:pt idx="4">
                  <c:v>6.4</c:v>
                </c:pt>
                <c:pt idx="5">
                  <c:v>2.5</c:v>
                </c:pt>
                <c:pt idx="6">
                  <c:v>3.3</c:v>
                </c:pt>
              </c:numCache>
            </c:numRef>
          </c:val>
        </c:ser>
        <c:ser>
          <c:idx val="2"/>
          <c:order val="2"/>
          <c:tx>
            <c:strRef>
              <c:f>'Graf II.16'!$N$3</c:f>
              <c:strCache>
                <c:ptCount val="1"/>
                <c:pt idx="0">
                  <c:v>2013</c:v>
                </c:pt>
              </c:strCache>
            </c:strRef>
          </c:tx>
          <c:spPr>
            <a:solidFill>
              <a:srgbClr val="EB5D40"/>
            </a:solidFill>
            <a:ln w="25400">
              <a:noFill/>
            </a:ln>
          </c:spPr>
          <c:invertIfNegative val="0"/>
          <c:cat>
            <c:strRef>
              <c:f>'Graf II.16'!$J$4:$J$10</c:f>
              <c:strCache>
                <c:ptCount val="7"/>
                <c:pt idx="0">
                  <c:v>Manufacturing</c:v>
                </c:pt>
                <c:pt idx="1">
                  <c:v>Automotive industry</c:v>
                </c:pt>
                <c:pt idx="2">
                  <c:v>E, G, H and S supply</c:v>
                </c:pt>
                <c:pt idx="3">
                  <c:v>Electricity</c:v>
                </c:pt>
                <c:pt idx="4">
                  <c:v>Construction</c:v>
                </c:pt>
                <c:pt idx="5">
                  <c:v>Transport excl. Czech Railways</c:v>
                </c:pt>
                <c:pt idx="6">
                  <c:v>Real estate</c:v>
                </c:pt>
              </c:strCache>
            </c:strRef>
          </c:cat>
          <c:val>
            <c:numRef>
              <c:f>'Graf II.16'!$N$4:$N$10</c:f>
              <c:numCache>
                <c:formatCode>0.00</c:formatCode>
                <c:ptCount val="7"/>
                <c:pt idx="0">
                  <c:v>10.7</c:v>
                </c:pt>
                <c:pt idx="1">
                  <c:v>11.8</c:v>
                </c:pt>
                <c:pt idx="2">
                  <c:v>9.6999999999999993</c:v>
                </c:pt>
                <c:pt idx="3">
                  <c:v>13.6</c:v>
                </c:pt>
                <c:pt idx="4">
                  <c:v>5.8</c:v>
                </c:pt>
                <c:pt idx="5">
                  <c:v>3.1</c:v>
                </c:pt>
                <c:pt idx="6">
                  <c:v>2</c:v>
                </c:pt>
              </c:numCache>
            </c:numRef>
          </c:val>
        </c:ser>
        <c:dLbls>
          <c:showLegendKey val="0"/>
          <c:showVal val="0"/>
          <c:showCatName val="0"/>
          <c:showSerName val="0"/>
          <c:showPercent val="0"/>
          <c:showBubbleSize val="0"/>
        </c:dLbls>
        <c:gapWidth val="150"/>
        <c:axId val="134521216"/>
        <c:axId val="134522752"/>
      </c:barChart>
      <c:catAx>
        <c:axId val="134521216"/>
        <c:scaling>
          <c:orientation val="minMax"/>
        </c:scaling>
        <c:delete val="0"/>
        <c:axPos val="b"/>
        <c:numFmt formatCode="mm\/yy" sourceLinked="0"/>
        <c:majorTickMark val="none"/>
        <c:minorTickMark val="none"/>
        <c:tickLblPos val="low"/>
        <c:spPr>
          <a:ln w="6350">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cs-CZ"/>
          </a:p>
        </c:txPr>
        <c:crossAx val="134522752"/>
        <c:crosses val="autoZero"/>
        <c:auto val="1"/>
        <c:lblAlgn val="ctr"/>
        <c:lblOffset val="100"/>
        <c:tickLblSkip val="1"/>
        <c:tickMarkSkip val="1"/>
        <c:noMultiLvlLbl val="0"/>
      </c:catAx>
      <c:valAx>
        <c:axId val="134522752"/>
        <c:scaling>
          <c:orientation val="minMax"/>
          <c:max val="25"/>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521216"/>
        <c:crosses val="autoZero"/>
        <c:crossBetween val="between"/>
        <c:majorUnit val="5"/>
      </c:valAx>
      <c:spPr>
        <a:noFill/>
        <a:ln w="25400">
          <a:noFill/>
        </a:ln>
      </c:spPr>
    </c:plotArea>
    <c:legend>
      <c:legendPos val="r"/>
      <c:layout>
        <c:manualLayout>
          <c:xMode val="edge"/>
          <c:yMode val="edge"/>
          <c:x val="0.29148920531286981"/>
          <c:y val="0.92834825852718073"/>
          <c:w val="0.3638748106629513"/>
          <c:h val="7.070730319899253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2305336832896E-2"/>
          <c:y val="3.4889513772030818E-2"/>
          <c:w val="0.88071194225721783"/>
          <c:h val="0.67112606279337528"/>
        </c:manualLayout>
      </c:layout>
      <c:lineChart>
        <c:grouping val="standard"/>
        <c:varyColors val="0"/>
        <c:ser>
          <c:idx val="0"/>
          <c:order val="0"/>
          <c:tx>
            <c:strRef>
              <c:f>'Graf II.17'!$K$5</c:f>
              <c:strCache>
                <c:ptCount val="1"/>
                <c:pt idx="0">
                  <c:v>Podniky celkem</c:v>
                </c:pt>
              </c:strCache>
            </c:strRef>
          </c:tx>
          <c:spPr>
            <a:ln w="25400">
              <a:solidFill>
                <a:srgbClr val="4880C4"/>
              </a:solidFill>
              <a:prstDash val="solid"/>
            </a:ln>
          </c:spPr>
          <c:marker>
            <c:symbol val="none"/>
          </c:marker>
          <c:cat>
            <c:numRef>
              <c:f>'Graf II.17'!$L$4:$P$4</c:f>
              <c:numCache>
                <c:formatCode>General</c:formatCode>
                <c:ptCount val="5"/>
                <c:pt idx="0">
                  <c:v>2009</c:v>
                </c:pt>
                <c:pt idx="1">
                  <c:v>2010</c:v>
                </c:pt>
                <c:pt idx="2">
                  <c:v>2011</c:v>
                </c:pt>
                <c:pt idx="3">
                  <c:v>2012</c:v>
                </c:pt>
                <c:pt idx="4">
                  <c:v>2013</c:v>
                </c:pt>
              </c:numCache>
            </c:numRef>
          </c:cat>
          <c:val>
            <c:numRef>
              <c:f>'Graf II.17'!$L$5:$P$5</c:f>
              <c:numCache>
                <c:formatCode>0.00</c:formatCode>
                <c:ptCount val="5"/>
                <c:pt idx="0">
                  <c:v>15.07032986176125</c:v>
                </c:pt>
                <c:pt idx="1">
                  <c:v>14.887163691259103</c:v>
                </c:pt>
                <c:pt idx="2">
                  <c:v>14.744851736619276</c:v>
                </c:pt>
                <c:pt idx="3">
                  <c:v>14.749314224535787</c:v>
                </c:pt>
                <c:pt idx="4">
                  <c:v>14.298996351396601</c:v>
                </c:pt>
              </c:numCache>
            </c:numRef>
          </c:val>
          <c:smooth val="0"/>
        </c:ser>
        <c:ser>
          <c:idx val="1"/>
          <c:order val="1"/>
          <c:tx>
            <c:strRef>
              <c:f>'Graf II.17'!$K$6</c:f>
              <c:strCache>
                <c:ptCount val="1"/>
                <c:pt idx="0">
                  <c:v>Zpracovatelský průmysl</c:v>
                </c:pt>
              </c:strCache>
            </c:strRef>
          </c:tx>
          <c:spPr>
            <a:ln w="25400">
              <a:solidFill>
                <a:srgbClr val="E96041"/>
              </a:solidFill>
              <a:prstDash val="solid"/>
            </a:ln>
          </c:spPr>
          <c:marker>
            <c:symbol val="none"/>
          </c:marker>
          <c:cat>
            <c:numRef>
              <c:f>'Graf II.17'!$L$4:$P$4</c:f>
              <c:numCache>
                <c:formatCode>General</c:formatCode>
                <c:ptCount val="5"/>
                <c:pt idx="0">
                  <c:v>2009</c:v>
                </c:pt>
                <c:pt idx="1">
                  <c:v>2010</c:v>
                </c:pt>
                <c:pt idx="2">
                  <c:v>2011</c:v>
                </c:pt>
                <c:pt idx="3">
                  <c:v>2012</c:v>
                </c:pt>
                <c:pt idx="4">
                  <c:v>2013</c:v>
                </c:pt>
              </c:numCache>
            </c:numRef>
          </c:cat>
          <c:val>
            <c:numRef>
              <c:f>'Graf II.17'!$L$6:$P$6</c:f>
              <c:numCache>
                <c:formatCode>0.00</c:formatCode>
                <c:ptCount val="5"/>
                <c:pt idx="0">
                  <c:v>19.236781000854165</c:v>
                </c:pt>
                <c:pt idx="1">
                  <c:v>19.044699839768146</c:v>
                </c:pt>
                <c:pt idx="2">
                  <c:v>18.965253571987432</c:v>
                </c:pt>
                <c:pt idx="3">
                  <c:v>17.316595270462088</c:v>
                </c:pt>
                <c:pt idx="4">
                  <c:v>17.888791684493256</c:v>
                </c:pt>
              </c:numCache>
            </c:numRef>
          </c:val>
          <c:smooth val="0"/>
        </c:ser>
        <c:ser>
          <c:idx val="2"/>
          <c:order val="2"/>
          <c:tx>
            <c:strRef>
              <c:f>'Graf II.17'!$K$7</c:f>
              <c:strCache>
                <c:ptCount val="1"/>
                <c:pt idx="0">
                  <c:v>Stavebnictví</c:v>
                </c:pt>
              </c:strCache>
            </c:strRef>
          </c:tx>
          <c:spPr>
            <a:ln w="25400">
              <a:solidFill>
                <a:srgbClr val="00A43D"/>
              </a:solidFill>
              <a:prstDash val="solid"/>
            </a:ln>
          </c:spPr>
          <c:marker>
            <c:symbol val="none"/>
          </c:marker>
          <c:cat>
            <c:numRef>
              <c:f>'Graf II.17'!$L$4:$P$4</c:f>
              <c:numCache>
                <c:formatCode>General</c:formatCode>
                <c:ptCount val="5"/>
                <c:pt idx="0">
                  <c:v>2009</c:v>
                </c:pt>
                <c:pt idx="1">
                  <c:v>2010</c:v>
                </c:pt>
                <c:pt idx="2">
                  <c:v>2011</c:v>
                </c:pt>
                <c:pt idx="3">
                  <c:v>2012</c:v>
                </c:pt>
                <c:pt idx="4">
                  <c:v>2013</c:v>
                </c:pt>
              </c:numCache>
            </c:numRef>
          </c:cat>
          <c:val>
            <c:numRef>
              <c:f>'Graf II.17'!$L$7:$P$7</c:f>
              <c:numCache>
                <c:formatCode>0.00</c:formatCode>
                <c:ptCount val="5"/>
                <c:pt idx="0">
                  <c:v>16.305491080715207</c:v>
                </c:pt>
                <c:pt idx="1">
                  <c:v>16.086870451497116</c:v>
                </c:pt>
                <c:pt idx="2">
                  <c:v>16.28609336205399</c:v>
                </c:pt>
                <c:pt idx="3">
                  <c:v>14.230048418353952</c:v>
                </c:pt>
                <c:pt idx="4">
                  <c:v>16.630920681642515</c:v>
                </c:pt>
              </c:numCache>
            </c:numRef>
          </c:val>
          <c:smooth val="0"/>
        </c:ser>
        <c:ser>
          <c:idx val="3"/>
          <c:order val="3"/>
          <c:tx>
            <c:strRef>
              <c:f>'Graf II.17'!$K$8</c:f>
              <c:strCache>
                <c:ptCount val="1"/>
                <c:pt idx="0">
                  <c:v>Automobilový průmysl</c:v>
                </c:pt>
              </c:strCache>
            </c:strRef>
          </c:tx>
          <c:spPr>
            <a:ln w="25400">
              <a:solidFill>
                <a:srgbClr val="800080"/>
              </a:solidFill>
              <a:prstDash val="solid"/>
            </a:ln>
          </c:spPr>
          <c:marker>
            <c:symbol val="none"/>
          </c:marker>
          <c:cat>
            <c:numRef>
              <c:f>'Graf II.17'!$L$4:$P$4</c:f>
              <c:numCache>
                <c:formatCode>General</c:formatCode>
                <c:ptCount val="5"/>
                <c:pt idx="0">
                  <c:v>2009</c:v>
                </c:pt>
                <c:pt idx="1">
                  <c:v>2010</c:v>
                </c:pt>
                <c:pt idx="2">
                  <c:v>2011</c:v>
                </c:pt>
                <c:pt idx="3">
                  <c:v>2012</c:v>
                </c:pt>
                <c:pt idx="4">
                  <c:v>2013</c:v>
                </c:pt>
              </c:numCache>
            </c:numRef>
          </c:cat>
          <c:val>
            <c:numRef>
              <c:f>'Graf II.17'!$L$8:$P$8</c:f>
              <c:numCache>
                <c:formatCode>0.00</c:formatCode>
                <c:ptCount val="5"/>
                <c:pt idx="0">
                  <c:v>28.228793314146078</c:v>
                </c:pt>
                <c:pt idx="1">
                  <c:v>31.579565572092555</c:v>
                </c:pt>
                <c:pt idx="2">
                  <c:v>31.694908702346332</c:v>
                </c:pt>
                <c:pt idx="3">
                  <c:v>27.768361337967651</c:v>
                </c:pt>
                <c:pt idx="4">
                  <c:v>26.726483938668899</c:v>
                </c:pt>
              </c:numCache>
            </c:numRef>
          </c:val>
          <c:smooth val="0"/>
        </c:ser>
        <c:ser>
          <c:idx val="4"/>
          <c:order val="4"/>
          <c:tx>
            <c:strRef>
              <c:f>'Graf II.17'!$K$9</c:f>
              <c:strCache>
                <c:ptCount val="1"/>
                <c:pt idx="0">
                  <c:v>Nemovitosti</c:v>
                </c:pt>
              </c:strCache>
            </c:strRef>
          </c:tx>
          <c:spPr>
            <a:ln w="25400">
              <a:solidFill>
                <a:srgbClr val="FADE14"/>
              </a:solidFill>
              <a:prstDash val="solid"/>
            </a:ln>
          </c:spPr>
          <c:marker>
            <c:symbol val="none"/>
          </c:marker>
          <c:cat>
            <c:numRef>
              <c:f>'Graf II.17'!$L$4:$P$4</c:f>
              <c:numCache>
                <c:formatCode>General</c:formatCode>
                <c:ptCount val="5"/>
                <c:pt idx="0">
                  <c:v>2009</c:v>
                </c:pt>
                <c:pt idx="1">
                  <c:v>2010</c:v>
                </c:pt>
                <c:pt idx="2">
                  <c:v>2011</c:v>
                </c:pt>
                <c:pt idx="3">
                  <c:v>2012</c:v>
                </c:pt>
                <c:pt idx="4">
                  <c:v>2013</c:v>
                </c:pt>
              </c:numCache>
            </c:numRef>
          </c:cat>
          <c:val>
            <c:numRef>
              <c:f>'Graf II.17'!$L$9:$P$9</c:f>
              <c:numCache>
                <c:formatCode>0.00</c:formatCode>
                <c:ptCount val="5"/>
                <c:pt idx="0">
                  <c:v>16.892143765039357</c:v>
                </c:pt>
                <c:pt idx="1">
                  <c:v>14.038015777438032</c:v>
                </c:pt>
                <c:pt idx="2">
                  <c:v>12.268222637254333</c:v>
                </c:pt>
                <c:pt idx="3">
                  <c:v>10.651041025007007</c:v>
                </c:pt>
                <c:pt idx="4">
                  <c:v>11.039802854907702</c:v>
                </c:pt>
              </c:numCache>
            </c:numRef>
          </c:val>
          <c:smooth val="0"/>
        </c:ser>
        <c:dLbls>
          <c:showLegendKey val="0"/>
          <c:showVal val="0"/>
          <c:showCatName val="0"/>
          <c:showSerName val="0"/>
          <c:showPercent val="0"/>
          <c:showBubbleSize val="0"/>
        </c:dLbls>
        <c:marker val="1"/>
        <c:smooth val="0"/>
        <c:axId val="138085888"/>
        <c:axId val="138087424"/>
      </c:lineChart>
      <c:catAx>
        <c:axId val="13808588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8087424"/>
        <c:crosses val="autoZero"/>
        <c:auto val="1"/>
        <c:lblAlgn val="ctr"/>
        <c:lblOffset val="100"/>
        <c:noMultiLvlLbl val="0"/>
      </c:catAx>
      <c:valAx>
        <c:axId val="138087424"/>
        <c:scaling>
          <c:orientation val="minMax"/>
          <c:min val="5"/>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8085888"/>
        <c:crosses val="autoZero"/>
        <c:crossBetween val="between"/>
      </c:valAx>
      <c:spPr>
        <a:noFill/>
        <a:ln w="25400">
          <a:noFill/>
        </a:ln>
      </c:spPr>
    </c:plotArea>
    <c:legend>
      <c:legendPos val="b"/>
      <c:layout>
        <c:manualLayout>
          <c:xMode val="edge"/>
          <c:yMode val="edge"/>
          <c:x val="7.6850120297462812E-2"/>
          <c:y val="0.77610541581790804"/>
          <c:w val="0.50890011563239912"/>
          <c:h val="0.22389458418209193"/>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2305336832896E-2"/>
          <c:y val="3.4889513772030818E-2"/>
          <c:w val="0.88071194225721783"/>
          <c:h val="0.67112606279337528"/>
        </c:manualLayout>
      </c:layout>
      <c:lineChart>
        <c:grouping val="standard"/>
        <c:varyColors val="0"/>
        <c:ser>
          <c:idx val="0"/>
          <c:order val="0"/>
          <c:tx>
            <c:strRef>
              <c:f>'Graf II.17'!$J$5</c:f>
              <c:strCache>
                <c:ptCount val="1"/>
                <c:pt idx="0">
                  <c:v>Non-financial corporations</c:v>
                </c:pt>
              </c:strCache>
            </c:strRef>
          </c:tx>
          <c:spPr>
            <a:ln w="25400">
              <a:solidFill>
                <a:srgbClr val="4880C4"/>
              </a:solidFill>
              <a:prstDash val="solid"/>
            </a:ln>
          </c:spPr>
          <c:marker>
            <c:symbol val="none"/>
          </c:marker>
          <c:cat>
            <c:numRef>
              <c:f>'Graf II.17'!$L$4:$P$4</c:f>
              <c:numCache>
                <c:formatCode>General</c:formatCode>
                <c:ptCount val="5"/>
                <c:pt idx="0">
                  <c:v>2009</c:v>
                </c:pt>
                <c:pt idx="1">
                  <c:v>2010</c:v>
                </c:pt>
                <c:pt idx="2">
                  <c:v>2011</c:v>
                </c:pt>
                <c:pt idx="3">
                  <c:v>2012</c:v>
                </c:pt>
                <c:pt idx="4">
                  <c:v>2013</c:v>
                </c:pt>
              </c:numCache>
            </c:numRef>
          </c:cat>
          <c:val>
            <c:numRef>
              <c:f>'Graf II.17'!$L$5:$P$5</c:f>
              <c:numCache>
                <c:formatCode>0.00</c:formatCode>
                <c:ptCount val="5"/>
                <c:pt idx="0">
                  <c:v>15.07032986176125</c:v>
                </c:pt>
                <c:pt idx="1">
                  <c:v>14.887163691259103</c:v>
                </c:pt>
                <c:pt idx="2">
                  <c:v>14.744851736619276</c:v>
                </c:pt>
                <c:pt idx="3">
                  <c:v>14.749314224535787</c:v>
                </c:pt>
                <c:pt idx="4">
                  <c:v>14.298996351396601</c:v>
                </c:pt>
              </c:numCache>
            </c:numRef>
          </c:val>
          <c:smooth val="0"/>
        </c:ser>
        <c:ser>
          <c:idx val="1"/>
          <c:order val="1"/>
          <c:tx>
            <c:strRef>
              <c:f>'Graf II.17'!$J$6</c:f>
              <c:strCache>
                <c:ptCount val="1"/>
                <c:pt idx="0">
                  <c:v>Manufacturing</c:v>
                </c:pt>
              </c:strCache>
            </c:strRef>
          </c:tx>
          <c:spPr>
            <a:ln w="25400">
              <a:solidFill>
                <a:srgbClr val="E96041"/>
              </a:solidFill>
              <a:prstDash val="solid"/>
            </a:ln>
          </c:spPr>
          <c:marker>
            <c:symbol val="none"/>
          </c:marker>
          <c:cat>
            <c:numRef>
              <c:f>'Graf II.17'!$L$4:$P$4</c:f>
              <c:numCache>
                <c:formatCode>General</c:formatCode>
                <c:ptCount val="5"/>
                <c:pt idx="0">
                  <c:v>2009</c:v>
                </c:pt>
                <c:pt idx="1">
                  <c:v>2010</c:v>
                </c:pt>
                <c:pt idx="2">
                  <c:v>2011</c:v>
                </c:pt>
                <c:pt idx="3">
                  <c:v>2012</c:v>
                </c:pt>
                <c:pt idx="4">
                  <c:v>2013</c:v>
                </c:pt>
              </c:numCache>
            </c:numRef>
          </c:cat>
          <c:val>
            <c:numRef>
              <c:f>'Graf II.17'!$L$6:$P$6</c:f>
              <c:numCache>
                <c:formatCode>0.00</c:formatCode>
                <c:ptCount val="5"/>
                <c:pt idx="0">
                  <c:v>19.236781000854165</c:v>
                </c:pt>
                <c:pt idx="1">
                  <c:v>19.044699839768146</c:v>
                </c:pt>
                <c:pt idx="2">
                  <c:v>18.965253571987432</c:v>
                </c:pt>
                <c:pt idx="3">
                  <c:v>17.316595270462088</c:v>
                </c:pt>
                <c:pt idx="4">
                  <c:v>17.888791684493256</c:v>
                </c:pt>
              </c:numCache>
            </c:numRef>
          </c:val>
          <c:smooth val="0"/>
        </c:ser>
        <c:ser>
          <c:idx val="2"/>
          <c:order val="2"/>
          <c:tx>
            <c:strRef>
              <c:f>'Graf II.17'!$J$7</c:f>
              <c:strCache>
                <c:ptCount val="1"/>
                <c:pt idx="0">
                  <c:v>Construction</c:v>
                </c:pt>
              </c:strCache>
            </c:strRef>
          </c:tx>
          <c:spPr>
            <a:ln w="25400">
              <a:solidFill>
                <a:srgbClr val="00A43D"/>
              </a:solidFill>
              <a:prstDash val="solid"/>
            </a:ln>
          </c:spPr>
          <c:marker>
            <c:symbol val="none"/>
          </c:marker>
          <c:cat>
            <c:numRef>
              <c:f>'Graf II.17'!$L$4:$P$4</c:f>
              <c:numCache>
                <c:formatCode>General</c:formatCode>
                <c:ptCount val="5"/>
                <c:pt idx="0">
                  <c:v>2009</c:v>
                </c:pt>
                <c:pt idx="1">
                  <c:v>2010</c:v>
                </c:pt>
                <c:pt idx="2">
                  <c:v>2011</c:v>
                </c:pt>
                <c:pt idx="3">
                  <c:v>2012</c:v>
                </c:pt>
                <c:pt idx="4">
                  <c:v>2013</c:v>
                </c:pt>
              </c:numCache>
            </c:numRef>
          </c:cat>
          <c:val>
            <c:numRef>
              <c:f>'Graf II.17'!$L$7:$P$7</c:f>
              <c:numCache>
                <c:formatCode>0.00</c:formatCode>
                <c:ptCount val="5"/>
                <c:pt idx="0">
                  <c:v>16.305491080715207</c:v>
                </c:pt>
                <c:pt idx="1">
                  <c:v>16.086870451497116</c:v>
                </c:pt>
                <c:pt idx="2">
                  <c:v>16.28609336205399</c:v>
                </c:pt>
                <c:pt idx="3">
                  <c:v>14.230048418353952</c:v>
                </c:pt>
                <c:pt idx="4">
                  <c:v>16.630920681642515</c:v>
                </c:pt>
              </c:numCache>
            </c:numRef>
          </c:val>
          <c:smooth val="0"/>
        </c:ser>
        <c:ser>
          <c:idx val="3"/>
          <c:order val="3"/>
          <c:tx>
            <c:strRef>
              <c:f>'Graf II.17'!$J$8</c:f>
              <c:strCache>
                <c:ptCount val="1"/>
                <c:pt idx="0">
                  <c:v>Automotive industry</c:v>
                </c:pt>
              </c:strCache>
            </c:strRef>
          </c:tx>
          <c:spPr>
            <a:ln w="25400">
              <a:solidFill>
                <a:srgbClr val="800080"/>
              </a:solidFill>
              <a:prstDash val="solid"/>
            </a:ln>
          </c:spPr>
          <c:marker>
            <c:symbol val="none"/>
          </c:marker>
          <c:cat>
            <c:numRef>
              <c:f>'Graf II.17'!$L$4:$P$4</c:f>
              <c:numCache>
                <c:formatCode>General</c:formatCode>
                <c:ptCount val="5"/>
                <c:pt idx="0">
                  <c:v>2009</c:v>
                </c:pt>
                <c:pt idx="1">
                  <c:v>2010</c:v>
                </c:pt>
                <c:pt idx="2">
                  <c:v>2011</c:v>
                </c:pt>
                <c:pt idx="3">
                  <c:v>2012</c:v>
                </c:pt>
                <c:pt idx="4">
                  <c:v>2013</c:v>
                </c:pt>
              </c:numCache>
            </c:numRef>
          </c:cat>
          <c:val>
            <c:numRef>
              <c:f>'Graf II.17'!$L$8:$P$8</c:f>
              <c:numCache>
                <c:formatCode>0.00</c:formatCode>
                <c:ptCount val="5"/>
                <c:pt idx="0">
                  <c:v>28.228793314146078</c:v>
                </c:pt>
                <c:pt idx="1">
                  <c:v>31.579565572092555</c:v>
                </c:pt>
                <c:pt idx="2">
                  <c:v>31.694908702346332</c:v>
                </c:pt>
                <c:pt idx="3">
                  <c:v>27.768361337967651</c:v>
                </c:pt>
                <c:pt idx="4">
                  <c:v>26.726483938668899</c:v>
                </c:pt>
              </c:numCache>
            </c:numRef>
          </c:val>
          <c:smooth val="0"/>
        </c:ser>
        <c:ser>
          <c:idx val="4"/>
          <c:order val="4"/>
          <c:tx>
            <c:strRef>
              <c:f>'Graf II.17'!$J$9</c:f>
              <c:strCache>
                <c:ptCount val="1"/>
                <c:pt idx="0">
                  <c:v>Real estate</c:v>
                </c:pt>
              </c:strCache>
            </c:strRef>
          </c:tx>
          <c:spPr>
            <a:ln w="25400">
              <a:solidFill>
                <a:srgbClr val="FADE14"/>
              </a:solidFill>
              <a:prstDash val="solid"/>
            </a:ln>
          </c:spPr>
          <c:marker>
            <c:symbol val="none"/>
          </c:marker>
          <c:cat>
            <c:numRef>
              <c:f>'Graf II.17'!$L$4:$P$4</c:f>
              <c:numCache>
                <c:formatCode>General</c:formatCode>
                <c:ptCount val="5"/>
                <c:pt idx="0">
                  <c:v>2009</c:v>
                </c:pt>
                <c:pt idx="1">
                  <c:v>2010</c:v>
                </c:pt>
                <c:pt idx="2">
                  <c:v>2011</c:v>
                </c:pt>
                <c:pt idx="3">
                  <c:v>2012</c:v>
                </c:pt>
                <c:pt idx="4">
                  <c:v>2013</c:v>
                </c:pt>
              </c:numCache>
            </c:numRef>
          </c:cat>
          <c:val>
            <c:numRef>
              <c:f>'Graf II.17'!$L$9:$P$9</c:f>
              <c:numCache>
                <c:formatCode>0.00</c:formatCode>
                <c:ptCount val="5"/>
                <c:pt idx="0">
                  <c:v>16.892143765039357</c:v>
                </c:pt>
                <c:pt idx="1">
                  <c:v>14.038015777438032</c:v>
                </c:pt>
                <c:pt idx="2">
                  <c:v>12.268222637254333</c:v>
                </c:pt>
                <c:pt idx="3">
                  <c:v>10.651041025007007</c:v>
                </c:pt>
                <c:pt idx="4">
                  <c:v>11.039802854907702</c:v>
                </c:pt>
              </c:numCache>
            </c:numRef>
          </c:val>
          <c:smooth val="0"/>
        </c:ser>
        <c:dLbls>
          <c:showLegendKey val="0"/>
          <c:showVal val="0"/>
          <c:showCatName val="0"/>
          <c:showSerName val="0"/>
          <c:showPercent val="0"/>
          <c:showBubbleSize val="0"/>
        </c:dLbls>
        <c:marker val="1"/>
        <c:smooth val="0"/>
        <c:axId val="138127232"/>
        <c:axId val="138128768"/>
      </c:lineChart>
      <c:catAx>
        <c:axId val="13812723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8128768"/>
        <c:crosses val="autoZero"/>
        <c:auto val="1"/>
        <c:lblAlgn val="ctr"/>
        <c:lblOffset val="100"/>
        <c:noMultiLvlLbl val="0"/>
      </c:catAx>
      <c:valAx>
        <c:axId val="138128768"/>
        <c:scaling>
          <c:orientation val="minMax"/>
          <c:min val="5"/>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8127232"/>
        <c:crosses val="autoZero"/>
        <c:crossBetween val="between"/>
      </c:valAx>
      <c:spPr>
        <a:noFill/>
        <a:ln w="25400">
          <a:noFill/>
        </a:ln>
      </c:spPr>
    </c:plotArea>
    <c:legend>
      <c:legendPos val="b"/>
      <c:layout>
        <c:manualLayout>
          <c:xMode val="edge"/>
          <c:yMode val="edge"/>
          <c:x val="7.6850120297462812E-2"/>
          <c:y val="0.77610541581790804"/>
          <c:w val="0.50890011563239912"/>
          <c:h val="0.22389458418209193"/>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'Graf II.1'!#REF!</c:v>
          </c:tx>
          <c:spPr>
            <a:solidFill>
              <a:srgbClr val="9999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1"/>
          <c:order val="1"/>
          <c:tx>
            <c:v>'Graf II.1'!#REF!</c:v>
          </c:tx>
          <c:spPr>
            <a:solidFill>
              <a:srgbClr val="993366"/>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2"/>
          <c:order val="2"/>
          <c:tx>
            <c:v>'Graf II.1'!#REF!</c:v>
          </c:tx>
          <c:spPr>
            <a:solidFill>
              <a:srgbClr val="FFFFCC"/>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3"/>
          <c:order val="3"/>
          <c:tx>
            <c:v>'Graf II.1'!#REF!</c:v>
          </c:tx>
          <c:spPr>
            <a:solidFill>
              <a:srgbClr val="CCFF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4"/>
          <c:order val="4"/>
          <c:tx>
            <c:v>'Graf II.1'!#REF!</c:v>
          </c:tx>
          <c:spPr>
            <a:solidFill>
              <a:srgbClr val="660066"/>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dLbls>
          <c:showLegendKey val="0"/>
          <c:showVal val="0"/>
          <c:showCatName val="0"/>
          <c:showSerName val="0"/>
          <c:showPercent val="0"/>
          <c:showBubbleSize val="0"/>
        </c:dLbls>
        <c:gapWidth val="150"/>
        <c:axId val="129102976"/>
        <c:axId val="129104512"/>
      </c:barChart>
      <c:catAx>
        <c:axId val="129102976"/>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cs-CZ"/>
          </a:p>
        </c:txPr>
        <c:crossAx val="129104512"/>
        <c:crosses val="autoZero"/>
        <c:auto val="1"/>
        <c:lblAlgn val="ctr"/>
        <c:lblOffset val="100"/>
        <c:tickLblSkip val="1"/>
        <c:tickMarkSkip val="1"/>
        <c:noMultiLvlLbl val="0"/>
      </c:catAx>
      <c:valAx>
        <c:axId val="1291045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cs-CZ"/>
          </a:p>
        </c:txPr>
        <c:crossAx val="12910297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6966086793821E-2"/>
          <c:y val="5.5921142451464928E-2"/>
          <c:w val="0.87926734556303709"/>
          <c:h val="0.76973807844957609"/>
        </c:manualLayout>
      </c:layout>
      <c:lineChart>
        <c:grouping val="standard"/>
        <c:varyColors val="0"/>
        <c:ser>
          <c:idx val="1"/>
          <c:order val="0"/>
          <c:tx>
            <c:strRef>
              <c:f>'Graf II.18'!$K$4</c:f>
              <c:strCache>
                <c:ptCount val="1"/>
                <c:pt idx="0">
                  <c:v>Základní scénář</c:v>
                </c:pt>
              </c:strCache>
            </c:strRef>
          </c:tx>
          <c:spPr>
            <a:ln w="25400">
              <a:solidFill>
                <a:srgbClr val="4085C6"/>
              </a:solidFill>
              <a:prstDash val="solid"/>
            </a:ln>
          </c:spPr>
          <c:marker>
            <c:symbol val="none"/>
          </c:marker>
          <c:cat>
            <c:numRef>
              <c:f>'Graf II.18'!$J$5:$J$29</c:f>
              <c:numCache>
                <c:formatCode>d/m/yyyy;@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II.18'!$K$5:$K$29</c:f>
              <c:numCache>
                <c:formatCode>0.00</c:formatCode>
                <c:ptCount val="25"/>
                <c:pt idx="0">
                  <c:v>3.0355095297804224</c:v>
                </c:pt>
                <c:pt idx="1">
                  <c:v>2.4890014193737597</c:v>
                </c:pt>
                <c:pt idx="2">
                  <c:v>2.2675863746464908</c:v>
                </c:pt>
                <c:pt idx="3">
                  <c:v>1.9579531628642122</c:v>
                </c:pt>
                <c:pt idx="4">
                  <c:v>1.8843695235769342</c:v>
                </c:pt>
                <c:pt idx="5">
                  <c:v>2.010187176724354</c:v>
                </c:pt>
                <c:pt idx="6">
                  <c:v>2.1470709182890291</c:v>
                </c:pt>
                <c:pt idx="7">
                  <c:v>2.1449000242900307</c:v>
                </c:pt>
                <c:pt idx="8">
                  <c:v>1.9168829675771382</c:v>
                </c:pt>
                <c:pt idx="9">
                  <c:v>1.6796326243515014</c:v>
                </c:pt>
                <c:pt idx="10">
                  <c:v>1.5035181108433826</c:v>
                </c:pt>
                <c:pt idx="11">
                  <c:v>1.545758502202188</c:v>
                </c:pt>
                <c:pt idx="12">
                  <c:v>1.4878839963341717</c:v>
                </c:pt>
                <c:pt idx="13">
                  <c:v>1.7110483037495183</c:v>
                </c:pt>
                <c:pt idx="14">
                  <c:v>1.6218639087209774</c:v>
                </c:pt>
                <c:pt idx="15">
                  <c:v>1.5690658666342228</c:v>
                </c:pt>
                <c:pt idx="16">
                  <c:v>1.5507716864290533</c:v>
                </c:pt>
                <c:pt idx="17">
                  <c:v>1.3921064065246846</c:v>
                </c:pt>
                <c:pt idx="18">
                  <c:v>1.3776314802858236</c:v>
                </c:pt>
                <c:pt idx="19">
                  <c:v>1.228867257577626</c:v>
                </c:pt>
                <c:pt idx="20">
                  <c:v>1.1675168912057665</c:v>
                </c:pt>
                <c:pt idx="21">
                  <c:v>1.1366224647409218</c:v>
                </c:pt>
                <c:pt idx="22">
                  <c:v>1.1397876452582278</c:v>
                </c:pt>
                <c:pt idx="23">
                  <c:v>1.1944978044106547</c:v>
                </c:pt>
                <c:pt idx="24">
                  <c:v>1.2144514766939563</c:v>
                </c:pt>
              </c:numCache>
            </c:numRef>
          </c:val>
          <c:smooth val="0"/>
        </c:ser>
        <c:ser>
          <c:idx val="3"/>
          <c:order val="1"/>
          <c:tx>
            <c:strRef>
              <c:f>'Graf II.18'!$L$4</c:f>
              <c:strCache>
                <c:ptCount val="1"/>
                <c:pt idx="0">
                  <c:v>Evropa v deflaci</c:v>
                </c:pt>
              </c:strCache>
            </c:strRef>
          </c:tx>
          <c:spPr>
            <a:ln w="25400">
              <a:solidFill>
                <a:srgbClr val="EB5D40"/>
              </a:solidFill>
              <a:prstDash val="solid"/>
            </a:ln>
          </c:spPr>
          <c:marker>
            <c:symbol val="none"/>
          </c:marker>
          <c:cat>
            <c:numRef>
              <c:f>'Graf II.18'!$J$5:$J$29</c:f>
              <c:numCache>
                <c:formatCode>d/m/yyyy;@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II.18'!$L$5:$L$29</c:f>
              <c:numCache>
                <c:formatCode>0.00</c:formatCode>
                <c:ptCount val="25"/>
                <c:pt idx="8">
                  <c:v>1.9168829675771382</c:v>
                </c:pt>
                <c:pt idx="9">
                  <c:v>1.6796326243515014</c:v>
                </c:pt>
                <c:pt idx="10">
                  <c:v>1.7288496558850674</c:v>
                </c:pt>
                <c:pt idx="11">
                  <c:v>2.4018608351913384</c:v>
                </c:pt>
                <c:pt idx="12">
                  <c:v>3.0253100589082482</c:v>
                </c:pt>
                <c:pt idx="13">
                  <c:v>4.5071437880188086</c:v>
                </c:pt>
                <c:pt idx="14">
                  <c:v>5.5930896592191086</c:v>
                </c:pt>
                <c:pt idx="15">
                  <c:v>5.9199813249332767</c:v>
                </c:pt>
                <c:pt idx="16">
                  <c:v>6.2883082273163193</c:v>
                </c:pt>
                <c:pt idx="17">
                  <c:v>6.0134289370382792</c:v>
                </c:pt>
                <c:pt idx="18">
                  <c:v>5.6751441136158709</c:v>
                </c:pt>
                <c:pt idx="19">
                  <c:v>5.5396527619142377</c:v>
                </c:pt>
                <c:pt idx="20">
                  <c:v>5.1998518695509315</c:v>
                </c:pt>
                <c:pt idx="21">
                  <c:v>4.5060968405246316</c:v>
                </c:pt>
                <c:pt idx="22">
                  <c:v>3.9003538546421912</c:v>
                </c:pt>
                <c:pt idx="23">
                  <c:v>3.4057663333474042</c:v>
                </c:pt>
                <c:pt idx="24">
                  <c:v>3.1058974524379224</c:v>
                </c:pt>
              </c:numCache>
            </c:numRef>
          </c:val>
          <c:smooth val="0"/>
        </c:ser>
        <c:dLbls>
          <c:showLegendKey val="0"/>
          <c:showVal val="0"/>
          <c:showCatName val="0"/>
          <c:showSerName val="0"/>
          <c:showPercent val="0"/>
          <c:showBubbleSize val="0"/>
        </c:dLbls>
        <c:marker val="1"/>
        <c:smooth val="0"/>
        <c:axId val="138629888"/>
        <c:axId val="138631424"/>
      </c:lineChart>
      <c:dateAx>
        <c:axId val="138629888"/>
        <c:scaling>
          <c:orientation val="minMax"/>
          <c:max val="4279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8631424"/>
        <c:crosses val="autoZero"/>
        <c:auto val="1"/>
        <c:lblOffset val="100"/>
        <c:baseTimeUnit val="months"/>
        <c:majorUnit val="12"/>
        <c:majorTimeUnit val="months"/>
        <c:minorUnit val="3"/>
        <c:minorTimeUnit val="months"/>
      </c:dateAx>
      <c:valAx>
        <c:axId val="138631424"/>
        <c:scaling>
          <c:orientation val="minMax"/>
          <c:min val="0"/>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8629888"/>
        <c:crosses val="autoZero"/>
        <c:crossBetween val="between"/>
        <c:majorUnit val="2"/>
      </c:valAx>
      <c:spPr>
        <a:noFill/>
        <a:ln w="25400">
          <a:noFill/>
        </a:ln>
      </c:spPr>
    </c:plotArea>
    <c:legend>
      <c:legendPos val="r"/>
      <c:layout>
        <c:manualLayout>
          <c:xMode val="edge"/>
          <c:yMode val="edge"/>
          <c:x val="8.7223357017932227E-2"/>
          <c:y val="0.91211542691241809"/>
          <c:w val="0.69175594050943079"/>
          <c:h val="6.907905832239785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45" footer="0.49212598450000045"/>
    <c:pageSetup orientation="portrait"/>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6966086793821E-2"/>
          <c:y val="5.5921142451464928E-2"/>
          <c:w val="0.87926734556303709"/>
          <c:h val="0.76973807844957609"/>
        </c:manualLayout>
      </c:layout>
      <c:lineChart>
        <c:grouping val="standard"/>
        <c:varyColors val="0"/>
        <c:ser>
          <c:idx val="1"/>
          <c:order val="0"/>
          <c:tx>
            <c:strRef>
              <c:f>'Graf II.18'!$K$3</c:f>
              <c:strCache>
                <c:ptCount val="1"/>
                <c:pt idx="0">
                  <c:v>Baseline Scenario</c:v>
                </c:pt>
              </c:strCache>
            </c:strRef>
          </c:tx>
          <c:spPr>
            <a:ln w="25400">
              <a:solidFill>
                <a:srgbClr val="4085C6"/>
              </a:solidFill>
              <a:prstDash val="solid"/>
            </a:ln>
          </c:spPr>
          <c:marker>
            <c:symbol val="none"/>
          </c:marker>
          <c:cat>
            <c:numRef>
              <c:f>'Graf II.18'!$J$5:$J$29</c:f>
              <c:numCache>
                <c:formatCode>d/m/yyyy;@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II.18'!$K$5:$K$29</c:f>
              <c:numCache>
                <c:formatCode>0.00</c:formatCode>
                <c:ptCount val="25"/>
                <c:pt idx="0">
                  <c:v>3.0355095297804224</c:v>
                </c:pt>
                <c:pt idx="1">
                  <c:v>2.4890014193737597</c:v>
                </c:pt>
                <c:pt idx="2">
                  <c:v>2.2675863746464908</c:v>
                </c:pt>
                <c:pt idx="3">
                  <c:v>1.9579531628642122</c:v>
                </c:pt>
                <c:pt idx="4">
                  <c:v>1.8843695235769342</c:v>
                </c:pt>
                <c:pt idx="5">
                  <c:v>2.010187176724354</c:v>
                </c:pt>
                <c:pt idx="6">
                  <c:v>2.1470709182890291</c:v>
                </c:pt>
                <c:pt idx="7">
                  <c:v>2.1449000242900307</c:v>
                </c:pt>
                <c:pt idx="8">
                  <c:v>1.9168829675771382</c:v>
                </c:pt>
                <c:pt idx="9">
                  <c:v>1.6796326243515014</c:v>
                </c:pt>
                <c:pt idx="10">
                  <c:v>1.5035181108433826</c:v>
                </c:pt>
                <c:pt idx="11">
                  <c:v>1.545758502202188</c:v>
                </c:pt>
                <c:pt idx="12">
                  <c:v>1.4878839963341717</c:v>
                </c:pt>
                <c:pt idx="13">
                  <c:v>1.7110483037495183</c:v>
                </c:pt>
                <c:pt idx="14">
                  <c:v>1.6218639087209774</c:v>
                </c:pt>
                <c:pt idx="15">
                  <c:v>1.5690658666342228</c:v>
                </c:pt>
                <c:pt idx="16">
                  <c:v>1.5507716864290533</c:v>
                </c:pt>
                <c:pt idx="17">
                  <c:v>1.3921064065246846</c:v>
                </c:pt>
                <c:pt idx="18">
                  <c:v>1.3776314802858236</c:v>
                </c:pt>
                <c:pt idx="19">
                  <c:v>1.228867257577626</c:v>
                </c:pt>
                <c:pt idx="20">
                  <c:v>1.1675168912057665</c:v>
                </c:pt>
                <c:pt idx="21">
                  <c:v>1.1366224647409218</c:v>
                </c:pt>
                <c:pt idx="22">
                  <c:v>1.1397876452582278</c:v>
                </c:pt>
                <c:pt idx="23">
                  <c:v>1.1944978044106547</c:v>
                </c:pt>
                <c:pt idx="24">
                  <c:v>1.2144514766939563</c:v>
                </c:pt>
              </c:numCache>
            </c:numRef>
          </c:val>
          <c:smooth val="0"/>
        </c:ser>
        <c:ser>
          <c:idx val="3"/>
          <c:order val="1"/>
          <c:tx>
            <c:strRef>
              <c:f>'Graf II.18'!$L$3</c:f>
              <c:strCache>
                <c:ptCount val="1"/>
                <c:pt idx="0">
                  <c:v>Europe in Deflation</c:v>
                </c:pt>
              </c:strCache>
            </c:strRef>
          </c:tx>
          <c:spPr>
            <a:ln w="25400">
              <a:solidFill>
                <a:srgbClr val="EB5D40"/>
              </a:solidFill>
              <a:prstDash val="solid"/>
            </a:ln>
          </c:spPr>
          <c:marker>
            <c:symbol val="none"/>
          </c:marker>
          <c:cat>
            <c:numRef>
              <c:f>'Graf II.18'!$J$5:$J$29</c:f>
              <c:numCache>
                <c:formatCode>d/m/yyyy;@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II.18'!$L$5:$L$29</c:f>
              <c:numCache>
                <c:formatCode>0.00</c:formatCode>
                <c:ptCount val="25"/>
                <c:pt idx="8">
                  <c:v>1.9168829675771382</c:v>
                </c:pt>
                <c:pt idx="9">
                  <c:v>1.6796326243515014</c:v>
                </c:pt>
                <c:pt idx="10">
                  <c:v>1.7288496558850674</c:v>
                </c:pt>
                <c:pt idx="11">
                  <c:v>2.4018608351913384</c:v>
                </c:pt>
                <c:pt idx="12">
                  <c:v>3.0253100589082482</c:v>
                </c:pt>
                <c:pt idx="13">
                  <c:v>4.5071437880188086</c:v>
                </c:pt>
                <c:pt idx="14">
                  <c:v>5.5930896592191086</c:v>
                </c:pt>
                <c:pt idx="15">
                  <c:v>5.9199813249332767</c:v>
                </c:pt>
                <c:pt idx="16">
                  <c:v>6.2883082273163193</c:v>
                </c:pt>
                <c:pt idx="17">
                  <c:v>6.0134289370382792</c:v>
                </c:pt>
                <c:pt idx="18">
                  <c:v>5.6751441136158709</c:v>
                </c:pt>
                <c:pt idx="19">
                  <c:v>5.5396527619142377</c:v>
                </c:pt>
                <c:pt idx="20">
                  <c:v>5.1998518695509315</c:v>
                </c:pt>
                <c:pt idx="21">
                  <c:v>4.5060968405246316</c:v>
                </c:pt>
                <c:pt idx="22">
                  <c:v>3.9003538546421912</c:v>
                </c:pt>
                <c:pt idx="23">
                  <c:v>3.4057663333474042</c:v>
                </c:pt>
                <c:pt idx="24">
                  <c:v>3.1058974524379224</c:v>
                </c:pt>
              </c:numCache>
            </c:numRef>
          </c:val>
          <c:smooth val="0"/>
        </c:ser>
        <c:dLbls>
          <c:showLegendKey val="0"/>
          <c:showVal val="0"/>
          <c:showCatName val="0"/>
          <c:showSerName val="0"/>
          <c:showPercent val="0"/>
          <c:showBubbleSize val="0"/>
        </c:dLbls>
        <c:marker val="1"/>
        <c:smooth val="0"/>
        <c:axId val="138648192"/>
        <c:axId val="138752384"/>
      </c:lineChart>
      <c:dateAx>
        <c:axId val="13864819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8752384"/>
        <c:crosses val="autoZero"/>
        <c:auto val="1"/>
        <c:lblOffset val="100"/>
        <c:baseTimeUnit val="months"/>
        <c:majorUnit val="12"/>
        <c:majorTimeUnit val="months"/>
        <c:minorUnit val="3"/>
        <c:minorTimeUnit val="months"/>
      </c:dateAx>
      <c:valAx>
        <c:axId val="138752384"/>
        <c:scaling>
          <c:orientation val="minMax"/>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8648192"/>
        <c:crosses val="autoZero"/>
        <c:crossBetween val="between"/>
        <c:majorUnit val="2"/>
      </c:valAx>
      <c:spPr>
        <a:noFill/>
        <a:ln w="25400">
          <a:noFill/>
        </a:ln>
      </c:spPr>
    </c:plotArea>
    <c:legend>
      <c:legendPos val="r"/>
      <c:layout>
        <c:manualLayout>
          <c:xMode val="edge"/>
          <c:yMode val="edge"/>
          <c:x val="7.1170776770098657E-2"/>
          <c:y val="0.9210539743984516"/>
          <c:w val="0.78477891439805403"/>
          <c:h val="6.907905832239785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56" footer="0.49212598450000056"/>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5.5921142451464928E-2"/>
          <c:w val="0.86089459505873489"/>
          <c:h val="0.76973807844957609"/>
        </c:manualLayout>
      </c:layout>
      <c:lineChart>
        <c:grouping val="standard"/>
        <c:varyColors val="0"/>
        <c:ser>
          <c:idx val="1"/>
          <c:order val="0"/>
          <c:tx>
            <c:strRef>
              <c:f>'Graf II.19'!$K$4</c:f>
              <c:strCache>
                <c:ptCount val="1"/>
                <c:pt idx="0">
                  <c:v>Základní scénář</c:v>
                </c:pt>
              </c:strCache>
            </c:strRef>
          </c:tx>
          <c:spPr>
            <a:ln w="25400">
              <a:solidFill>
                <a:srgbClr val="4085C6"/>
              </a:solidFill>
              <a:prstDash val="solid"/>
            </a:ln>
          </c:spPr>
          <c:marker>
            <c:symbol val="none"/>
          </c:marker>
          <c:cat>
            <c:numRef>
              <c:f>'Graf II.19'!$J$5:$J$29</c:f>
              <c:numCache>
                <c:formatCode>d/m/yyyy;@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II.19'!$K$5:$K$29</c:f>
              <c:numCache>
                <c:formatCode>0.00</c:formatCode>
                <c:ptCount val="25"/>
                <c:pt idx="0">
                  <c:v>8.7622693793942705</c:v>
                </c:pt>
                <c:pt idx="1">
                  <c:v>8.5050993952385827</c:v>
                </c:pt>
                <c:pt idx="2">
                  <c:v>8.5020593563443629</c:v>
                </c:pt>
                <c:pt idx="3">
                  <c:v>8.1970389630151157</c:v>
                </c:pt>
                <c:pt idx="4">
                  <c:v>8.0555167713527727</c:v>
                </c:pt>
                <c:pt idx="5">
                  <c:v>7.8357316113796456</c:v>
                </c:pt>
                <c:pt idx="6">
                  <c:v>7.4270999588915556</c:v>
                </c:pt>
                <c:pt idx="7">
                  <c:v>7.3596008797456287</c:v>
                </c:pt>
                <c:pt idx="8">
                  <c:v>7.3946944535281611</c:v>
                </c:pt>
                <c:pt idx="9">
                  <c:v>7.5951340450890372</c:v>
                </c:pt>
                <c:pt idx="10">
                  <c:v>7.3030737097616401</c:v>
                </c:pt>
                <c:pt idx="11">
                  <c:v>7.1487232151821321</c:v>
                </c:pt>
                <c:pt idx="12">
                  <c:v>7.1643202367057892</c:v>
                </c:pt>
                <c:pt idx="13">
                  <c:v>7.0348618531797955</c:v>
                </c:pt>
                <c:pt idx="14">
                  <c:v>6.8419799400169747</c:v>
                </c:pt>
                <c:pt idx="15">
                  <c:v>6.5846587882069345</c:v>
                </c:pt>
                <c:pt idx="16">
                  <c:v>6.6096465411575709</c:v>
                </c:pt>
                <c:pt idx="17">
                  <c:v>6.5600204328230163</c:v>
                </c:pt>
                <c:pt idx="18">
                  <c:v>6.3468691830808428</c:v>
                </c:pt>
                <c:pt idx="19">
                  <c:v>6.0967305622590864</c:v>
                </c:pt>
                <c:pt idx="20">
                  <c:v>6.0485494586701618</c:v>
                </c:pt>
                <c:pt idx="21">
                  <c:v>5.9921454079758742</c:v>
                </c:pt>
                <c:pt idx="22">
                  <c:v>5.7637553934394772</c:v>
                </c:pt>
                <c:pt idx="23">
                  <c:v>5.4732183089561239</c:v>
                </c:pt>
                <c:pt idx="24">
                  <c:v>5.4942251922779679</c:v>
                </c:pt>
              </c:numCache>
            </c:numRef>
          </c:val>
          <c:smooth val="0"/>
        </c:ser>
        <c:ser>
          <c:idx val="3"/>
          <c:order val="1"/>
          <c:tx>
            <c:strRef>
              <c:f>'Graf II.19'!$L$4</c:f>
              <c:strCache>
                <c:ptCount val="1"/>
                <c:pt idx="0">
                  <c:v>Evropa v deflaci</c:v>
                </c:pt>
              </c:strCache>
            </c:strRef>
          </c:tx>
          <c:spPr>
            <a:ln w="25400">
              <a:solidFill>
                <a:srgbClr val="EB5D40"/>
              </a:solidFill>
              <a:prstDash val="solid"/>
            </a:ln>
          </c:spPr>
          <c:marker>
            <c:symbol val="none"/>
          </c:marker>
          <c:cat>
            <c:numRef>
              <c:f>'Graf II.19'!$J$5:$J$29</c:f>
              <c:numCache>
                <c:formatCode>d/m/yyyy;@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II.19'!$L$5:$L$29</c:f>
              <c:numCache>
                <c:formatCode>0.00</c:formatCode>
                <c:ptCount val="25"/>
                <c:pt idx="12">
                  <c:v>7.1643202367057892</c:v>
                </c:pt>
                <c:pt idx="13">
                  <c:v>7.2629253095357038</c:v>
                </c:pt>
                <c:pt idx="14">
                  <c:v>7.6131740026451649</c:v>
                </c:pt>
                <c:pt idx="15">
                  <c:v>7.842242573919048</c:v>
                </c:pt>
                <c:pt idx="16">
                  <c:v>8.9160203933220625</c:v>
                </c:pt>
                <c:pt idx="17">
                  <c:v>10.161496259036735</c:v>
                </c:pt>
                <c:pt idx="18">
                  <c:v>10.563113213311789</c:v>
                </c:pt>
                <c:pt idx="19">
                  <c:v>10.799998667424594</c:v>
                </c:pt>
                <c:pt idx="20">
                  <c:v>11.103450733397763</c:v>
                </c:pt>
                <c:pt idx="21">
                  <c:v>11.812994605974115</c:v>
                </c:pt>
                <c:pt idx="22">
                  <c:v>11.839886432783173</c:v>
                </c:pt>
                <c:pt idx="23">
                  <c:v>11.497105726099162</c:v>
                </c:pt>
                <c:pt idx="24">
                  <c:v>11.03918402265672</c:v>
                </c:pt>
              </c:numCache>
            </c:numRef>
          </c:val>
          <c:smooth val="0"/>
        </c:ser>
        <c:dLbls>
          <c:showLegendKey val="0"/>
          <c:showVal val="0"/>
          <c:showCatName val="0"/>
          <c:showSerName val="0"/>
          <c:showPercent val="0"/>
          <c:showBubbleSize val="0"/>
        </c:dLbls>
        <c:marker val="1"/>
        <c:smooth val="0"/>
        <c:axId val="134440832"/>
        <c:axId val="134442368"/>
      </c:lineChart>
      <c:dateAx>
        <c:axId val="134440832"/>
        <c:scaling>
          <c:orientation val="minMax"/>
          <c:max val="4279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442368"/>
        <c:crosses val="autoZero"/>
        <c:auto val="1"/>
        <c:lblOffset val="100"/>
        <c:baseTimeUnit val="months"/>
        <c:majorUnit val="12"/>
        <c:majorTimeUnit val="months"/>
        <c:minorUnit val="3"/>
        <c:minorTimeUnit val="months"/>
      </c:dateAx>
      <c:valAx>
        <c:axId val="134442368"/>
        <c:scaling>
          <c:orientation val="minMax"/>
          <c:min val="2"/>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440832"/>
        <c:crosses val="autoZero"/>
        <c:crossBetween val="between"/>
        <c:majorUnit val="2"/>
      </c:valAx>
      <c:spPr>
        <a:noFill/>
        <a:ln w="25400">
          <a:noFill/>
        </a:ln>
      </c:spPr>
    </c:plotArea>
    <c:legend>
      <c:legendPos val="r"/>
      <c:layout>
        <c:manualLayout>
          <c:xMode val="edge"/>
          <c:yMode val="edge"/>
          <c:x val="6.6347742803666232E-2"/>
          <c:y val="0.91329538556283818"/>
          <c:w val="0.74046570700938474"/>
          <c:h val="6.907905832239785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45" footer="0.492125984500000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5.5921142451464928E-2"/>
          <c:w val="0.86089459505873489"/>
          <c:h val="0.76973807844957609"/>
        </c:manualLayout>
      </c:layout>
      <c:lineChart>
        <c:grouping val="standard"/>
        <c:varyColors val="0"/>
        <c:ser>
          <c:idx val="1"/>
          <c:order val="0"/>
          <c:tx>
            <c:strRef>
              <c:f>'Graf II.19'!$K$3</c:f>
              <c:strCache>
                <c:ptCount val="1"/>
                <c:pt idx="0">
                  <c:v>Baseline Scenario</c:v>
                </c:pt>
              </c:strCache>
            </c:strRef>
          </c:tx>
          <c:spPr>
            <a:ln w="25400">
              <a:solidFill>
                <a:srgbClr val="4085C6"/>
              </a:solidFill>
              <a:prstDash val="solid"/>
            </a:ln>
          </c:spPr>
          <c:marker>
            <c:symbol val="none"/>
          </c:marker>
          <c:cat>
            <c:numRef>
              <c:f>'Graf II.19'!$J$5:$J$29</c:f>
              <c:numCache>
                <c:formatCode>d/m/yyyy;@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II.19'!$K$5:$K$29</c:f>
              <c:numCache>
                <c:formatCode>0.00</c:formatCode>
                <c:ptCount val="25"/>
                <c:pt idx="0">
                  <c:v>8.7622693793942705</c:v>
                </c:pt>
                <c:pt idx="1">
                  <c:v>8.5050993952385827</c:v>
                </c:pt>
                <c:pt idx="2">
                  <c:v>8.5020593563443629</c:v>
                </c:pt>
                <c:pt idx="3">
                  <c:v>8.1970389630151157</c:v>
                </c:pt>
                <c:pt idx="4">
                  <c:v>8.0555167713527727</c:v>
                </c:pt>
                <c:pt idx="5">
                  <c:v>7.8357316113796456</c:v>
                </c:pt>
                <c:pt idx="6">
                  <c:v>7.4270999588915556</c:v>
                </c:pt>
                <c:pt idx="7">
                  <c:v>7.3596008797456287</c:v>
                </c:pt>
                <c:pt idx="8">
                  <c:v>7.3946944535281611</c:v>
                </c:pt>
                <c:pt idx="9">
                  <c:v>7.5951340450890372</c:v>
                </c:pt>
                <c:pt idx="10">
                  <c:v>7.3030737097616401</c:v>
                </c:pt>
                <c:pt idx="11">
                  <c:v>7.1487232151821321</c:v>
                </c:pt>
                <c:pt idx="12">
                  <c:v>7.1643202367057892</c:v>
                </c:pt>
                <c:pt idx="13">
                  <c:v>7.0348618531797955</c:v>
                </c:pt>
                <c:pt idx="14">
                  <c:v>6.8419799400169747</c:v>
                </c:pt>
                <c:pt idx="15">
                  <c:v>6.5846587882069345</c:v>
                </c:pt>
                <c:pt idx="16">
                  <c:v>6.6096465411575709</c:v>
                </c:pt>
                <c:pt idx="17">
                  <c:v>6.5600204328230163</c:v>
                </c:pt>
                <c:pt idx="18">
                  <c:v>6.3468691830808428</c:v>
                </c:pt>
                <c:pt idx="19">
                  <c:v>6.0967305622590864</c:v>
                </c:pt>
                <c:pt idx="20">
                  <c:v>6.0485494586701618</c:v>
                </c:pt>
                <c:pt idx="21">
                  <c:v>5.9921454079758742</c:v>
                </c:pt>
                <c:pt idx="22">
                  <c:v>5.7637553934394772</c:v>
                </c:pt>
                <c:pt idx="23">
                  <c:v>5.4732183089561239</c:v>
                </c:pt>
                <c:pt idx="24">
                  <c:v>5.4942251922779679</c:v>
                </c:pt>
              </c:numCache>
            </c:numRef>
          </c:val>
          <c:smooth val="0"/>
        </c:ser>
        <c:ser>
          <c:idx val="3"/>
          <c:order val="1"/>
          <c:tx>
            <c:strRef>
              <c:f>'Graf II.19'!$L$3</c:f>
              <c:strCache>
                <c:ptCount val="1"/>
                <c:pt idx="0">
                  <c:v>Europe in Deflation</c:v>
                </c:pt>
              </c:strCache>
            </c:strRef>
          </c:tx>
          <c:spPr>
            <a:ln w="25400">
              <a:solidFill>
                <a:srgbClr val="EB5D40"/>
              </a:solidFill>
              <a:prstDash val="solid"/>
            </a:ln>
          </c:spPr>
          <c:marker>
            <c:symbol val="none"/>
          </c:marker>
          <c:cat>
            <c:numRef>
              <c:f>'Graf II.19'!$J$5:$J$29</c:f>
              <c:numCache>
                <c:formatCode>d/m/yyyy;@</c:formatCode>
                <c:ptCount val="25"/>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pt idx="13">
                  <c:v>41820</c:v>
                </c:pt>
                <c:pt idx="14">
                  <c:v>41912</c:v>
                </c:pt>
                <c:pt idx="15">
                  <c:v>42004</c:v>
                </c:pt>
                <c:pt idx="16">
                  <c:v>42094</c:v>
                </c:pt>
                <c:pt idx="17">
                  <c:v>42185</c:v>
                </c:pt>
                <c:pt idx="18">
                  <c:v>42277</c:v>
                </c:pt>
                <c:pt idx="19">
                  <c:v>42369</c:v>
                </c:pt>
                <c:pt idx="20">
                  <c:v>42460</c:v>
                </c:pt>
                <c:pt idx="21">
                  <c:v>42551</c:v>
                </c:pt>
                <c:pt idx="22">
                  <c:v>42643</c:v>
                </c:pt>
                <c:pt idx="23">
                  <c:v>42735</c:v>
                </c:pt>
                <c:pt idx="24">
                  <c:v>42825</c:v>
                </c:pt>
              </c:numCache>
            </c:numRef>
          </c:cat>
          <c:val>
            <c:numRef>
              <c:f>'Graf II.19'!$L$5:$L$29</c:f>
              <c:numCache>
                <c:formatCode>0.00</c:formatCode>
                <c:ptCount val="25"/>
                <c:pt idx="12">
                  <c:v>7.1643202367057892</c:v>
                </c:pt>
                <c:pt idx="13">
                  <c:v>7.2629253095357038</c:v>
                </c:pt>
                <c:pt idx="14">
                  <c:v>7.6131740026451649</c:v>
                </c:pt>
                <c:pt idx="15">
                  <c:v>7.842242573919048</c:v>
                </c:pt>
                <c:pt idx="16">
                  <c:v>8.9160203933220625</c:v>
                </c:pt>
                <c:pt idx="17">
                  <c:v>10.161496259036735</c:v>
                </c:pt>
                <c:pt idx="18">
                  <c:v>10.563113213311789</c:v>
                </c:pt>
                <c:pt idx="19">
                  <c:v>10.799998667424594</c:v>
                </c:pt>
                <c:pt idx="20">
                  <c:v>11.103450733397763</c:v>
                </c:pt>
                <c:pt idx="21">
                  <c:v>11.812994605974115</c:v>
                </c:pt>
                <c:pt idx="22">
                  <c:v>11.839886432783173</c:v>
                </c:pt>
                <c:pt idx="23">
                  <c:v>11.497105726099162</c:v>
                </c:pt>
                <c:pt idx="24">
                  <c:v>11.03918402265672</c:v>
                </c:pt>
              </c:numCache>
            </c:numRef>
          </c:val>
          <c:smooth val="0"/>
        </c:ser>
        <c:dLbls>
          <c:showLegendKey val="0"/>
          <c:showVal val="0"/>
          <c:showCatName val="0"/>
          <c:showSerName val="0"/>
          <c:showPercent val="0"/>
          <c:showBubbleSize val="0"/>
        </c:dLbls>
        <c:marker val="1"/>
        <c:smooth val="0"/>
        <c:axId val="134476160"/>
        <c:axId val="134477696"/>
      </c:lineChart>
      <c:dateAx>
        <c:axId val="13447616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477696"/>
        <c:crosses val="autoZero"/>
        <c:auto val="1"/>
        <c:lblOffset val="100"/>
        <c:baseTimeUnit val="months"/>
        <c:majorUnit val="12"/>
        <c:majorTimeUnit val="months"/>
        <c:minorUnit val="3"/>
        <c:minorTimeUnit val="months"/>
      </c:dateAx>
      <c:valAx>
        <c:axId val="134477696"/>
        <c:scaling>
          <c:orientation val="minMax"/>
          <c:min val="2"/>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476160"/>
        <c:crosses val="autoZero"/>
        <c:crossBetween val="between"/>
        <c:majorUnit val="2"/>
      </c:valAx>
      <c:spPr>
        <a:noFill/>
        <a:ln w="25400">
          <a:noFill/>
        </a:ln>
      </c:spPr>
    </c:plotArea>
    <c:legend>
      <c:legendPos val="r"/>
      <c:layout>
        <c:manualLayout>
          <c:xMode val="edge"/>
          <c:yMode val="edge"/>
          <c:x val="8.2463333435611061E-2"/>
          <c:y val="0.91776465930585494"/>
          <c:w val="0.78477891439805403"/>
          <c:h val="6.907905832239785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56" footer="0.49212598450000056"/>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270339290365747E-2"/>
          <c:w val="0.94755244755244761"/>
          <c:h val="0.8457128675691935"/>
        </c:manualLayout>
      </c:layout>
      <c:barChart>
        <c:barDir val="col"/>
        <c:grouping val="clustered"/>
        <c:varyColors val="0"/>
        <c:ser>
          <c:idx val="0"/>
          <c:order val="0"/>
          <c:tx>
            <c:strRef>
              <c:f>'Graf II.20'!$L$4</c:f>
              <c:strCache>
                <c:ptCount val="1"/>
                <c:pt idx="0">
                  <c:v>Úvěry v selhání</c:v>
                </c:pt>
              </c:strCache>
            </c:strRef>
          </c:tx>
          <c:spPr>
            <a:solidFill>
              <a:srgbClr val="4880C4"/>
            </a:solidFill>
            <a:ln w="25400">
              <a:noFill/>
            </a:ln>
          </c:spPr>
          <c:invertIfNegative val="0"/>
          <c:cat>
            <c:strRef>
              <c:f>'Graf II.20'!$K$5:$K$11</c:f>
              <c:strCache>
                <c:ptCount val="7"/>
                <c:pt idx="0">
                  <c:v>před 2008</c:v>
                </c:pt>
                <c:pt idx="1">
                  <c:v>2008</c:v>
                </c:pt>
                <c:pt idx="2">
                  <c:v>2009</c:v>
                </c:pt>
                <c:pt idx="3">
                  <c:v>2010</c:v>
                </c:pt>
                <c:pt idx="4">
                  <c:v>2011</c:v>
                </c:pt>
                <c:pt idx="5">
                  <c:v>2012</c:v>
                </c:pt>
                <c:pt idx="6">
                  <c:v>2013</c:v>
                </c:pt>
              </c:strCache>
            </c:strRef>
          </c:cat>
          <c:val>
            <c:numRef>
              <c:f>'Graf II.20'!$L$5:$L$11</c:f>
              <c:numCache>
                <c:formatCode>0.00</c:formatCode>
                <c:ptCount val="7"/>
                <c:pt idx="0">
                  <c:v>30.579086446732813</c:v>
                </c:pt>
                <c:pt idx="1">
                  <c:v>15.430933565373236</c:v>
                </c:pt>
                <c:pt idx="2">
                  <c:v>9.5076836632085726</c:v>
                </c:pt>
                <c:pt idx="3">
                  <c:v>10.452108494178091</c:v>
                </c:pt>
                <c:pt idx="4">
                  <c:v>9.7968139576476077</c:v>
                </c:pt>
                <c:pt idx="5">
                  <c:v>12.408719896267526</c:v>
                </c:pt>
                <c:pt idx="6">
                  <c:v>11.823633812101576</c:v>
                </c:pt>
              </c:numCache>
            </c:numRef>
          </c:val>
        </c:ser>
        <c:ser>
          <c:idx val="1"/>
          <c:order val="1"/>
          <c:tx>
            <c:strRef>
              <c:f>'Graf II.20'!$M$4</c:f>
              <c:strCache>
                <c:ptCount val="1"/>
                <c:pt idx="0">
                  <c:v>Úvěry v prodlení se splácením více než 90 dní</c:v>
                </c:pt>
              </c:strCache>
            </c:strRef>
          </c:tx>
          <c:spPr>
            <a:solidFill>
              <a:srgbClr val="E96041"/>
            </a:solidFill>
            <a:ln w="25400">
              <a:noFill/>
            </a:ln>
          </c:spPr>
          <c:invertIfNegative val="0"/>
          <c:cat>
            <c:strRef>
              <c:f>'Graf II.20'!$K$5:$K$11</c:f>
              <c:strCache>
                <c:ptCount val="7"/>
                <c:pt idx="0">
                  <c:v>před 2008</c:v>
                </c:pt>
                <c:pt idx="1">
                  <c:v>2008</c:v>
                </c:pt>
                <c:pt idx="2">
                  <c:v>2009</c:v>
                </c:pt>
                <c:pt idx="3">
                  <c:v>2010</c:v>
                </c:pt>
                <c:pt idx="4">
                  <c:v>2011</c:v>
                </c:pt>
                <c:pt idx="5">
                  <c:v>2012</c:v>
                </c:pt>
                <c:pt idx="6">
                  <c:v>2013</c:v>
                </c:pt>
              </c:strCache>
            </c:strRef>
          </c:cat>
          <c:val>
            <c:numRef>
              <c:f>'Graf II.20'!$M$5:$M$11</c:f>
              <c:numCache>
                <c:formatCode>0.00</c:formatCode>
                <c:ptCount val="7"/>
                <c:pt idx="0">
                  <c:v>34.223732488627725</c:v>
                </c:pt>
                <c:pt idx="1">
                  <c:v>16.519903646159459</c:v>
                </c:pt>
                <c:pt idx="2">
                  <c:v>10.035830852977305</c:v>
                </c:pt>
                <c:pt idx="3">
                  <c:v>13.353961872926327</c:v>
                </c:pt>
                <c:pt idx="4">
                  <c:v>10.085706012154162</c:v>
                </c:pt>
                <c:pt idx="5">
                  <c:v>9.3179407212672256</c:v>
                </c:pt>
                <c:pt idx="6">
                  <c:v>6.4629244058877919</c:v>
                </c:pt>
              </c:numCache>
            </c:numRef>
          </c:val>
        </c:ser>
        <c:dLbls>
          <c:showLegendKey val="0"/>
          <c:showVal val="0"/>
          <c:showCatName val="0"/>
          <c:showSerName val="0"/>
          <c:showPercent val="0"/>
          <c:showBubbleSize val="0"/>
        </c:dLbls>
        <c:gapWidth val="150"/>
        <c:axId val="136215936"/>
        <c:axId val="136230016"/>
      </c:barChart>
      <c:catAx>
        <c:axId val="136215936"/>
        <c:scaling>
          <c:orientation val="minMax"/>
        </c:scaling>
        <c:delete val="0"/>
        <c:axPos val="b"/>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36230016"/>
        <c:crosses val="autoZero"/>
        <c:auto val="1"/>
        <c:lblAlgn val="ctr"/>
        <c:lblOffset val="100"/>
        <c:noMultiLvlLbl val="0"/>
      </c:catAx>
      <c:valAx>
        <c:axId val="13623001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6215936"/>
        <c:crosses val="autoZero"/>
        <c:crossBetween val="between"/>
      </c:valAx>
      <c:spPr>
        <a:noFill/>
        <a:ln w="25400">
          <a:noFill/>
        </a:ln>
      </c:spPr>
    </c:plotArea>
    <c:legend>
      <c:legendPos val="b"/>
      <c:layout>
        <c:manualLayout>
          <c:xMode val="edge"/>
          <c:yMode val="edge"/>
          <c:x val="4.2071637290282377E-2"/>
          <c:y val="0.86013865587178451"/>
          <c:w val="0.93465543733264855"/>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270339290365747E-2"/>
          <c:w val="0.94755244755244761"/>
          <c:h val="0.8457128675691935"/>
        </c:manualLayout>
      </c:layout>
      <c:barChart>
        <c:barDir val="col"/>
        <c:grouping val="clustered"/>
        <c:varyColors val="0"/>
        <c:ser>
          <c:idx val="0"/>
          <c:order val="0"/>
          <c:tx>
            <c:strRef>
              <c:f>'Graf II.20'!$L$3</c:f>
              <c:strCache>
                <c:ptCount val="1"/>
                <c:pt idx="0">
                  <c:v>Non-performing loans</c:v>
                </c:pt>
              </c:strCache>
            </c:strRef>
          </c:tx>
          <c:spPr>
            <a:solidFill>
              <a:srgbClr val="4880C4"/>
            </a:solidFill>
            <a:ln w="25400">
              <a:noFill/>
            </a:ln>
          </c:spPr>
          <c:invertIfNegative val="0"/>
          <c:cat>
            <c:strRef>
              <c:f>'Graf II.20'!$J$5:$J$11</c:f>
              <c:strCache>
                <c:ptCount val="7"/>
                <c:pt idx="0">
                  <c:v>before 2008</c:v>
                </c:pt>
                <c:pt idx="1">
                  <c:v>2008</c:v>
                </c:pt>
                <c:pt idx="2">
                  <c:v>2009</c:v>
                </c:pt>
                <c:pt idx="3">
                  <c:v>2010</c:v>
                </c:pt>
                <c:pt idx="4">
                  <c:v>2011</c:v>
                </c:pt>
                <c:pt idx="5">
                  <c:v>2012</c:v>
                </c:pt>
                <c:pt idx="6">
                  <c:v>2013</c:v>
                </c:pt>
              </c:strCache>
            </c:strRef>
          </c:cat>
          <c:val>
            <c:numRef>
              <c:f>'Graf II.20'!$L$5:$L$11</c:f>
              <c:numCache>
                <c:formatCode>0.00</c:formatCode>
                <c:ptCount val="7"/>
                <c:pt idx="0">
                  <c:v>30.579086446732813</c:v>
                </c:pt>
                <c:pt idx="1">
                  <c:v>15.430933565373236</c:v>
                </c:pt>
                <c:pt idx="2">
                  <c:v>9.5076836632085726</c:v>
                </c:pt>
                <c:pt idx="3">
                  <c:v>10.452108494178091</c:v>
                </c:pt>
                <c:pt idx="4">
                  <c:v>9.7968139576476077</c:v>
                </c:pt>
                <c:pt idx="5">
                  <c:v>12.408719896267526</c:v>
                </c:pt>
                <c:pt idx="6">
                  <c:v>11.823633812101576</c:v>
                </c:pt>
              </c:numCache>
            </c:numRef>
          </c:val>
        </c:ser>
        <c:ser>
          <c:idx val="1"/>
          <c:order val="1"/>
          <c:tx>
            <c:strRef>
              <c:f>'Graf II.20'!$M$3</c:f>
              <c:strCache>
                <c:ptCount val="1"/>
                <c:pt idx="0">
                  <c:v>Loans more than 90 days past due</c:v>
                </c:pt>
              </c:strCache>
            </c:strRef>
          </c:tx>
          <c:spPr>
            <a:solidFill>
              <a:srgbClr val="E96041"/>
            </a:solidFill>
            <a:ln w="25400">
              <a:noFill/>
            </a:ln>
          </c:spPr>
          <c:invertIfNegative val="0"/>
          <c:cat>
            <c:strRef>
              <c:f>'Graf II.20'!$J$5:$J$11</c:f>
              <c:strCache>
                <c:ptCount val="7"/>
                <c:pt idx="0">
                  <c:v>before 2008</c:v>
                </c:pt>
                <c:pt idx="1">
                  <c:v>2008</c:v>
                </c:pt>
                <c:pt idx="2">
                  <c:v>2009</c:v>
                </c:pt>
                <c:pt idx="3">
                  <c:v>2010</c:v>
                </c:pt>
                <c:pt idx="4">
                  <c:v>2011</c:v>
                </c:pt>
                <c:pt idx="5">
                  <c:v>2012</c:v>
                </c:pt>
                <c:pt idx="6">
                  <c:v>2013</c:v>
                </c:pt>
              </c:strCache>
            </c:strRef>
          </c:cat>
          <c:val>
            <c:numRef>
              <c:f>'Graf II.20'!$M$5:$M$11</c:f>
              <c:numCache>
                <c:formatCode>0.00</c:formatCode>
                <c:ptCount val="7"/>
                <c:pt idx="0">
                  <c:v>34.223732488627725</c:v>
                </c:pt>
                <c:pt idx="1">
                  <c:v>16.519903646159459</c:v>
                </c:pt>
                <c:pt idx="2">
                  <c:v>10.035830852977305</c:v>
                </c:pt>
                <c:pt idx="3">
                  <c:v>13.353961872926327</c:v>
                </c:pt>
                <c:pt idx="4">
                  <c:v>10.085706012154162</c:v>
                </c:pt>
                <c:pt idx="5">
                  <c:v>9.3179407212672256</c:v>
                </c:pt>
                <c:pt idx="6">
                  <c:v>6.4629244058877919</c:v>
                </c:pt>
              </c:numCache>
            </c:numRef>
          </c:val>
        </c:ser>
        <c:dLbls>
          <c:showLegendKey val="0"/>
          <c:showVal val="0"/>
          <c:showCatName val="0"/>
          <c:showSerName val="0"/>
          <c:showPercent val="0"/>
          <c:showBubbleSize val="0"/>
        </c:dLbls>
        <c:gapWidth val="150"/>
        <c:axId val="138946048"/>
        <c:axId val="138947584"/>
      </c:barChart>
      <c:catAx>
        <c:axId val="138946048"/>
        <c:scaling>
          <c:orientation val="minMax"/>
        </c:scaling>
        <c:delete val="0"/>
        <c:axPos val="b"/>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38947584"/>
        <c:crosses val="autoZero"/>
        <c:auto val="1"/>
        <c:lblAlgn val="ctr"/>
        <c:lblOffset val="100"/>
        <c:noMultiLvlLbl val="0"/>
      </c:catAx>
      <c:valAx>
        <c:axId val="13894758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8946048"/>
        <c:crosses val="autoZero"/>
        <c:crossBetween val="between"/>
      </c:valAx>
      <c:spPr>
        <a:noFill/>
        <a:ln w="25400">
          <a:noFill/>
        </a:ln>
      </c:spPr>
    </c:plotArea>
    <c:legend>
      <c:legendPos val="b"/>
      <c:layout>
        <c:manualLayout>
          <c:xMode val="edge"/>
          <c:yMode val="edge"/>
          <c:x val="4.2071637290282377E-2"/>
          <c:y val="0.86013865587178451"/>
          <c:w val="0.93465543733264855"/>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5.6291390728476824E-2"/>
          <c:w val="0.90551413199775466"/>
          <c:h val="0.46839447116891958"/>
        </c:manualLayout>
      </c:layout>
      <c:barChart>
        <c:barDir val="col"/>
        <c:grouping val="clustered"/>
        <c:varyColors val="0"/>
        <c:ser>
          <c:idx val="0"/>
          <c:order val="0"/>
          <c:tx>
            <c:strRef>
              <c:f>'Graf II.21'!$L$3</c:f>
              <c:strCache>
                <c:ptCount val="1"/>
                <c:pt idx="0">
                  <c:v>2012</c:v>
                </c:pt>
              </c:strCache>
            </c:strRef>
          </c:tx>
          <c:spPr>
            <a:solidFill>
              <a:srgbClr val="4085C6"/>
            </a:solidFill>
            <a:ln w="25400">
              <a:noFill/>
            </a:ln>
          </c:spPr>
          <c:invertIfNegative val="0"/>
          <c:cat>
            <c:strRef>
              <c:f>'Graf II.21'!$K$4:$K$13</c:f>
              <c:strCache>
                <c:ptCount val="10"/>
                <c:pt idx="0">
                  <c:v>Celkem</c:v>
                </c:pt>
                <c:pt idx="1">
                  <c:v>Zemědělství</c:v>
                </c:pt>
                <c:pt idx="2">
                  <c:v>Těžba a dobývání</c:v>
                </c:pt>
                <c:pt idx="3">
                  <c:v>Zpracovatelský
 průmysl</c:v>
                </c:pt>
                <c:pt idx="4">
                  <c:v>Energie, plyn, voda</c:v>
                </c:pt>
                <c:pt idx="5">
                  <c:v>Stavebnictví</c:v>
                </c:pt>
                <c:pt idx="6">
                  <c:v>Obchod</c:v>
                </c:pt>
                <c:pt idx="7">
                  <c:v>Doprava</c:v>
                </c:pt>
                <c:pt idx="8">
                  <c:v>Nemovitosti</c:v>
                </c:pt>
                <c:pt idx="9">
                  <c:v>Ostatní služby</c:v>
                </c:pt>
              </c:strCache>
            </c:strRef>
          </c:cat>
          <c:val>
            <c:numRef>
              <c:f>'Graf II.21'!$L$4:$L$13</c:f>
              <c:numCache>
                <c:formatCode>0.00</c:formatCode>
                <c:ptCount val="10"/>
                <c:pt idx="0">
                  <c:v>5.9542054727572697</c:v>
                </c:pt>
                <c:pt idx="1">
                  <c:v>3.7689359372148199</c:v>
                </c:pt>
                <c:pt idx="2">
                  <c:v>4.5931758530183728</c:v>
                </c:pt>
                <c:pt idx="3">
                  <c:v>12.046608486565978</c:v>
                </c:pt>
                <c:pt idx="4">
                  <c:v>3.1164452923382489</c:v>
                </c:pt>
                <c:pt idx="5">
                  <c:v>18.243117134790189</c:v>
                </c:pt>
                <c:pt idx="6">
                  <c:v>8.5393922782205696</c:v>
                </c:pt>
                <c:pt idx="7">
                  <c:v>7.2470914603302861</c:v>
                </c:pt>
                <c:pt idx="8">
                  <c:v>5.5255416286035235</c:v>
                </c:pt>
                <c:pt idx="9">
                  <c:v>6.8391416577423634</c:v>
                </c:pt>
              </c:numCache>
            </c:numRef>
          </c:val>
        </c:ser>
        <c:ser>
          <c:idx val="1"/>
          <c:order val="1"/>
          <c:tx>
            <c:strRef>
              <c:f>'Graf II.21'!$M$3</c:f>
              <c:strCache>
                <c:ptCount val="1"/>
                <c:pt idx="0">
                  <c:v>2013</c:v>
                </c:pt>
              </c:strCache>
            </c:strRef>
          </c:tx>
          <c:spPr>
            <a:solidFill>
              <a:srgbClr val="EB5D40"/>
            </a:solidFill>
            <a:ln w="25400">
              <a:noFill/>
            </a:ln>
          </c:spPr>
          <c:invertIfNegative val="0"/>
          <c:cat>
            <c:strRef>
              <c:f>'Graf II.21'!$K$4:$K$13</c:f>
              <c:strCache>
                <c:ptCount val="10"/>
                <c:pt idx="0">
                  <c:v>Celkem</c:v>
                </c:pt>
                <c:pt idx="1">
                  <c:v>Zemědělství</c:v>
                </c:pt>
                <c:pt idx="2">
                  <c:v>Těžba a dobývání</c:v>
                </c:pt>
                <c:pt idx="3">
                  <c:v>Zpracovatelský
 průmysl</c:v>
                </c:pt>
                <c:pt idx="4">
                  <c:v>Energie, plyn, voda</c:v>
                </c:pt>
                <c:pt idx="5">
                  <c:v>Stavebnictví</c:v>
                </c:pt>
                <c:pt idx="6">
                  <c:v>Obchod</c:v>
                </c:pt>
                <c:pt idx="7">
                  <c:v>Doprava</c:v>
                </c:pt>
                <c:pt idx="8">
                  <c:v>Nemovitosti</c:v>
                </c:pt>
                <c:pt idx="9">
                  <c:v>Ostatní služby</c:v>
                </c:pt>
              </c:strCache>
            </c:strRef>
          </c:cat>
          <c:val>
            <c:numRef>
              <c:f>'Graf II.21'!$M$4:$M$13</c:f>
              <c:numCache>
                <c:formatCode>0.00</c:formatCode>
                <c:ptCount val="10"/>
                <c:pt idx="0">
                  <c:v>5.8788801308853635</c:v>
                </c:pt>
                <c:pt idx="1">
                  <c:v>2.5324503766456097</c:v>
                </c:pt>
                <c:pt idx="2">
                  <c:v>2.0142171106036582</c:v>
                </c:pt>
                <c:pt idx="3">
                  <c:v>13.019994418434196</c:v>
                </c:pt>
                <c:pt idx="4">
                  <c:v>2.9851678908411299</c:v>
                </c:pt>
                <c:pt idx="5">
                  <c:v>21.875043292913421</c:v>
                </c:pt>
                <c:pt idx="6">
                  <c:v>9.2877615052024485</c:v>
                </c:pt>
                <c:pt idx="7">
                  <c:v>7.0999180538092466</c:v>
                </c:pt>
                <c:pt idx="8">
                  <c:v>4.9313809004094598</c:v>
                </c:pt>
                <c:pt idx="9">
                  <c:v>7.2324600912868906</c:v>
                </c:pt>
              </c:numCache>
            </c:numRef>
          </c:val>
        </c:ser>
        <c:dLbls>
          <c:showLegendKey val="0"/>
          <c:showVal val="0"/>
          <c:showCatName val="0"/>
          <c:showSerName val="0"/>
          <c:showPercent val="0"/>
          <c:showBubbleSize val="0"/>
        </c:dLbls>
        <c:gapWidth val="150"/>
        <c:axId val="139026816"/>
        <c:axId val="139028352"/>
      </c:barChart>
      <c:catAx>
        <c:axId val="139026816"/>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cs-CZ"/>
          </a:p>
        </c:txPr>
        <c:crossAx val="139028352"/>
        <c:crosses val="autoZero"/>
        <c:auto val="1"/>
        <c:lblAlgn val="ctr"/>
        <c:lblOffset val="100"/>
        <c:tickLblSkip val="1"/>
        <c:tickMarkSkip val="10"/>
        <c:noMultiLvlLbl val="0"/>
      </c:catAx>
      <c:valAx>
        <c:axId val="139028352"/>
        <c:scaling>
          <c:orientation val="minMax"/>
          <c:max val="25"/>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9026816"/>
        <c:crosses val="autoZero"/>
        <c:crossBetween val="between"/>
        <c:majorUnit val="5"/>
      </c:valAx>
      <c:spPr>
        <a:noFill/>
        <a:ln w="25400">
          <a:noFill/>
        </a:ln>
      </c:spPr>
    </c:plotArea>
    <c:legend>
      <c:legendPos val="r"/>
      <c:layout>
        <c:manualLayout>
          <c:xMode val="edge"/>
          <c:yMode val="edge"/>
          <c:x val="0.30183804399925157"/>
          <c:y val="0.92052980132450335"/>
          <c:w val="0.28346529349494931"/>
          <c:h val="6.953642384105959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34" footer="0.49212598450000034"/>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5.6291390728476824E-2"/>
          <c:w val="0.90551413199775466"/>
          <c:h val="0.4226771653543307"/>
        </c:manualLayout>
      </c:layout>
      <c:barChart>
        <c:barDir val="col"/>
        <c:grouping val="clustered"/>
        <c:varyColors val="0"/>
        <c:ser>
          <c:idx val="0"/>
          <c:order val="0"/>
          <c:tx>
            <c:strRef>
              <c:f>'Graf II.21'!$L$3</c:f>
              <c:strCache>
                <c:ptCount val="1"/>
                <c:pt idx="0">
                  <c:v>2012</c:v>
                </c:pt>
              </c:strCache>
            </c:strRef>
          </c:tx>
          <c:spPr>
            <a:solidFill>
              <a:srgbClr val="4085C6"/>
            </a:solidFill>
            <a:ln w="25400">
              <a:noFill/>
            </a:ln>
          </c:spPr>
          <c:invertIfNegative val="0"/>
          <c:cat>
            <c:strRef>
              <c:f>'Graf II.21'!$J$4:$J$13</c:f>
              <c:strCache>
                <c:ptCount val="10"/>
                <c:pt idx="0">
                  <c:v>Total</c:v>
                </c:pt>
                <c:pt idx="1">
                  <c:v>Agriculture</c:v>
                </c:pt>
                <c:pt idx="2">
                  <c:v>Mining and quarrying </c:v>
                </c:pt>
                <c:pt idx="3">
                  <c:v>Manufacturing</c:v>
                </c:pt>
                <c:pt idx="4">
                  <c:v>Electricity, gas and
 water supply</c:v>
                </c:pt>
                <c:pt idx="5">
                  <c:v>Construction</c:v>
                </c:pt>
                <c:pt idx="6">
                  <c:v>Trade</c:v>
                </c:pt>
                <c:pt idx="7">
                  <c:v>Transport</c:v>
                </c:pt>
                <c:pt idx="8">
                  <c:v>Real estate</c:v>
                </c:pt>
                <c:pt idx="9">
                  <c:v>Other services</c:v>
                </c:pt>
              </c:strCache>
            </c:strRef>
          </c:cat>
          <c:val>
            <c:numRef>
              <c:f>'Graf II.21'!$L$4:$L$13</c:f>
              <c:numCache>
                <c:formatCode>0.00</c:formatCode>
                <c:ptCount val="10"/>
                <c:pt idx="0">
                  <c:v>5.9542054727572697</c:v>
                </c:pt>
                <c:pt idx="1">
                  <c:v>3.7689359372148199</c:v>
                </c:pt>
                <c:pt idx="2">
                  <c:v>4.5931758530183728</c:v>
                </c:pt>
                <c:pt idx="3">
                  <c:v>12.046608486565978</c:v>
                </c:pt>
                <c:pt idx="4">
                  <c:v>3.1164452923382489</c:v>
                </c:pt>
                <c:pt idx="5">
                  <c:v>18.243117134790189</c:v>
                </c:pt>
                <c:pt idx="6">
                  <c:v>8.5393922782205696</c:v>
                </c:pt>
                <c:pt idx="7">
                  <c:v>7.2470914603302861</c:v>
                </c:pt>
                <c:pt idx="8">
                  <c:v>5.5255416286035235</c:v>
                </c:pt>
                <c:pt idx="9">
                  <c:v>6.8391416577423634</c:v>
                </c:pt>
              </c:numCache>
            </c:numRef>
          </c:val>
        </c:ser>
        <c:ser>
          <c:idx val="1"/>
          <c:order val="1"/>
          <c:tx>
            <c:strRef>
              <c:f>'Graf II.21'!$M$3</c:f>
              <c:strCache>
                <c:ptCount val="1"/>
                <c:pt idx="0">
                  <c:v>2013</c:v>
                </c:pt>
              </c:strCache>
            </c:strRef>
          </c:tx>
          <c:spPr>
            <a:solidFill>
              <a:srgbClr val="EB5D40"/>
            </a:solidFill>
            <a:ln w="25400">
              <a:noFill/>
            </a:ln>
          </c:spPr>
          <c:invertIfNegative val="0"/>
          <c:cat>
            <c:strRef>
              <c:f>'Graf II.21'!$J$4:$J$13</c:f>
              <c:strCache>
                <c:ptCount val="10"/>
                <c:pt idx="0">
                  <c:v>Total</c:v>
                </c:pt>
                <c:pt idx="1">
                  <c:v>Agriculture</c:v>
                </c:pt>
                <c:pt idx="2">
                  <c:v>Mining and quarrying </c:v>
                </c:pt>
                <c:pt idx="3">
                  <c:v>Manufacturing</c:v>
                </c:pt>
                <c:pt idx="4">
                  <c:v>Electricity, gas and
 water supply</c:v>
                </c:pt>
                <c:pt idx="5">
                  <c:v>Construction</c:v>
                </c:pt>
                <c:pt idx="6">
                  <c:v>Trade</c:v>
                </c:pt>
                <c:pt idx="7">
                  <c:v>Transport</c:v>
                </c:pt>
                <c:pt idx="8">
                  <c:v>Real estate</c:v>
                </c:pt>
                <c:pt idx="9">
                  <c:v>Other services</c:v>
                </c:pt>
              </c:strCache>
            </c:strRef>
          </c:cat>
          <c:val>
            <c:numRef>
              <c:f>'Graf II.21'!$M$4:$M$13</c:f>
              <c:numCache>
                <c:formatCode>0.00</c:formatCode>
                <c:ptCount val="10"/>
                <c:pt idx="0">
                  <c:v>5.8788801308853635</c:v>
                </c:pt>
                <c:pt idx="1">
                  <c:v>2.5324503766456097</c:v>
                </c:pt>
                <c:pt idx="2">
                  <c:v>2.0142171106036582</c:v>
                </c:pt>
                <c:pt idx="3">
                  <c:v>13.019994418434196</c:v>
                </c:pt>
                <c:pt idx="4">
                  <c:v>2.9851678908411299</c:v>
                </c:pt>
                <c:pt idx="5">
                  <c:v>21.875043292913421</c:v>
                </c:pt>
                <c:pt idx="6">
                  <c:v>9.2877615052024485</c:v>
                </c:pt>
                <c:pt idx="7">
                  <c:v>7.0999180538092466</c:v>
                </c:pt>
                <c:pt idx="8">
                  <c:v>4.9313809004094598</c:v>
                </c:pt>
                <c:pt idx="9">
                  <c:v>7.2324600912868906</c:v>
                </c:pt>
              </c:numCache>
            </c:numRef>
          </c:val>
        </c:ser>
        <c:dLbls>
          <c:showLegendKey val="0"/>
          <c:showVal val="0"/>
          <c:showCatName val="0"/>
          <c:showSerName val="0"/>
          <c:showPercent val="0"/>
          <c:showBubbleSize val="0"/>
        </c:dLbls>
        <c:gapWidth val="150"/>
        <c:axId val="139045120"/>
        <c:axId val="139063296"/>
      </c:barChart>
      <c:catAx>
        <c:axId val="139045120"/>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cs-CZ"/>
          </a:p>
        </c:txPr>
        <c:crossAx val="139063296"/>
        <c:crosses val="autoZero"/>
        <c:auto val="1"/>
        <c:lblAlgn val="ctr"/>
        <c:lblOffset val="100"/>
        <c:tickLblSkip val="1"/>
        <c:tickMarkSkip val="10"/>
        <c:noMultiLvlLbl val="0"/>
      </c:catAx>
      <c:valAx>
        <c:axId val="139063296"/>
        <c:scaling>
          <c:orientation val="minMax"/>
          <c:max val="25"/>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9045120"/>
        <c:crosses val="autoZero"/>
        <c:crossBetween val="between"/>
        <c:majorUnit val="5"/>
      </c:valAx>
      <c:spPr>
        <a:noFill/>
        <a:ln w="25400">
          <a:noFill/>
        </a:ln>
      </c:spPr>
    </c:plotArea>
    <c:legend>
      <c:legendPos val="r"/>
      <c:layout>
        <c:manualLayout>
          <c:xMode val="edge"/>
          <c:yMode val="edge"/>
          <c:x val="0.27559125756453401"/>
          <c:y val="0.91721854304635764"/>
          <c:w val="0.33595886636438432"/>
          <c:h val="6.953642384105959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45" footer="0.49212598450000045"/>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4755244755244761"/>
          <c:h val="0.79350154692417951"/>
        </c:manualLayout>
      </c:layout>
      <c:lineChart>
        <c:grouping val="standard"/>
        <c:varyColors val="0"/>
        <c:ser>
          <c:idx val="0"/>
          <c:order val="0"/>
          <c:tx>
            <c:strRef>
              <c:f>'Graf II.22'!$K$4</c:f>
              <c:strCache>
                <c:ptCount val="1"/>
                <c:pt idx="0">
                  <c:v>Mikro podniky (1)</c:v>
                </c:pt>
              </c:strCache>
            </c:strRef>
          </c:tx>
          <c:spPr>
            <a:ln w="25400">
              <a:solidFill>
                <a:srgbClr val="4880C4"/>
              </a:solidFill>
              <a:prstDash val="solid"/>
            </a:ln>
          </c:spPr>
          <c:marker>
            <c:symbol val="none"/>
          </c:marker>
          <c:cat>
            <c:numRef>
              <c:f>'Graf II.22'!$J$5:$J$65</c:f>
              <c:numCache>
                <c:formatCode>d/m/yyyy;@</c:formatCode>
                <c:ptCount val="61"/>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numCache>
            </c:numRef>
          </c:cat>
          <c:val>
            <c:numRef>
              <c:f>'Graf II.22'!$K$5:$K$65</c:f>
              <c:numCache>
                <c:formatCode>0.00</c:formatCode>
                <c:ptCount val="61"/>
                <c:pt idx="0">
                  <c:v>6.4117428655848148</c:v>
                </c:pt>
                <c:pt idx="1">
                  <c:v>6.6068181120035163</c:v>
                </c:pt>
                <c:pt idx="2">
                  <c:v>6.9398594924669705</c:v>
                </c:pt>
                <c:pt idx="3">
                  <c:v>7.2845020848775244</c:v>
                </c:pt>
                <c:pt idx="4">
                  <c:v>7.3926214624322544</c:v>
                </c:pt>
                <c:pt idx="5">
                  <c:v>6.8823841333880686</c:v>
                </c:pt>
                <c:pt idx="6">
                  <c:v>7.332046319881365</c:v>
                </c:pt>
                <c:pt idx="7">
                  <c:v>7.647540295297282</c:v>
                </c:pt>
                <c:pt idx="8">
                  <c:v>8.3811827094876374</c:v>
                </c:pt>
                <c:pt idx="9">
                  <c:v>9.7732846777923879</c:v>
                </c:pt>
                <c:pt idx="10">
                  <c:v>10.485461394968436</c:v>
                </c:pt>
                <c:pt idx="11">
                  <c:v>10.763383512130067</c:v>
                </c:pt>
                <c:pt idx="12">
                  <c:v>10.733678783628129</c:v>
                </c:pt>
                <c:pt idx="13">
                  <c:v>10.692819255563906</c:v>
                </c:pt>
                <c:pt idx="14">
                  <c:v>10.987550445029964</c:v>
                </c:pt>
                <c:pt idx="15">
                  <c:v>11.408833613870712</c:v>
                </c:pt>
                <c:pt idx="16">
                  <c:v>12.016128711009035</c:v>
                </c:pt>
                <c:pt idx="17">
                  <c:v>11.805250908276864</c:v>
                </c:pt>
                <c:pt idx="18">
                  <c:v>12.289722987069407</c:v>
                </c:pt>
                <c:pt idx="19">
                  <c:v>12.198576689965888</c:v>
                </c:pt>
                <c:pt idx="20">
                  <c:v>13.365275488565134</c:v>
                </c:pt>
                <c:pt idx="21">
                  <c:v>13.960788741969084</c:v>
                </c:pt>
                <c:pt idx="22">
                  <c:v>14.163967686625922</c:v>
                </c:pt>
                <c:pt idx="23">
                  <c:v>14.706305520747531</c:v>
                </c:pt>
                <c:pt idx="24">
                  <c:v>14.963775589271066</c:v>
                </c:pt>
                <c:pt idx="25">
                  <c:v>14.988503934308783</c:v>
                </c:pt>
                <c:pt idx="26">
                  <c:v>15.201452412128027</c:v>
                </c:pt>
                <c:pt idx="27">
                  <c:v>14.98388294498162</c:v>
                </c:pt>
                <c:pt idx="28">
                  <c:v>14.350298013245496</c:v>
                </c:pt>
                <c:pt idx="29">
                  <c:v>15.770710020965092</c:v>
                </c:pt>
                <c:pt idx="30">
                  <c:v>15.924272245467991</c:v>
                </c:pt>
                <c:pt idx="31">
                  <c:v>15.85009866524903</c:v>
                </c:pt>
                <c:pt idx="32">
                  <c:v>15.986684486472347</c:v>
                </c:pt>
                <c:pt idx="33">
                  <c:v>15.9700933442695</c:v>
                </c:pt>
                <c:pt idx="34">
                  <c:v>15.72344423542428</c:v>
                </c:pt>
                <c:pt idx="35">
                  <c:v>15.700719250051762</c:v>
                </c:pt>
                <c:pt idx="36">
                  <c:v>13.753466763702527</c:v>
                </c:pt>
                <c:pt idx="37">
                  <c:v>13.841862203741599</c:v>
                </c:pt>
                <c:pt idx="38">
                  <c:v>13.714269339450572</c:v>
                </c:pt>
                <c:pt idx="39">
                  <c:v>14.258659374269875</c:v>
                </c:pt>
                <c:pt idx="40">
                  <c:v>14.320037333748189</c:v>
                </c:pt>
                <c:pt idx="41">
                  <c:v>15.291616978477752</c:v>
                </c:pt>
                <c:pt idx="42">
                  <c:v>15.598288058943874</c:v>
                </c:pt>
                <c:pt idx="43">
                  <c:v>15.922767636990814</c:v>
                </c:pt>
                <c:pt idx="44">
                  <c:v>15.601139093673364</c:v>
                </c:pt>
                <c:pt idx="45">
                  <c:v>15.459535983444415</c:v>
                </c:pt>
                <c:pt idx="46">
                  <c:v>15.261233008613479</c:v>
                </c:pt>
                <c:pt idx="47">
                  <c:v>13.389528119674532</c:v>
                </c:pt>
                <c:pt idx="48">
                  <c:v>13.29755263816069</c:v>
                </c:pt>
                <c:pt idx="49">
                  <c:v>13.613795580577081</c:v>
                </c:pt>
                <c:pt idx="50">
                  <c:v>12.81880725706189</c:v>
                </c:pt>
                <c:pt idx="51">
                  <c:v>12.844445248228666</c:v>
                </c:pt>
                <c:pt idx="52">
                  <c:v>12.79898222874157</c:v>
                </c:pt>
                <c:pt idx="53">
                  <c:v>12.921821112958574</c:v>
                </c:pt>
                <c:pt idx="54">
                  <c:v>13.019656926639581</c:v>
                </c:pt>
                <c:pt idx="55">
                  <c:v>13.195198321381566</c:v>
                </c:pt>
                <c:pt idx="56">
                  <c:v>14.883797817706732</c:v>
                </c:pt>
                <c:pt idx="57">
                  <c:v>14.988878041243236</c:v>
                </c:pt>
                <c:pt idx="58">
                  <c:v>14.922162059338003</c:v>
                </c:pt>
                <c:pt idx="59">
                  <c:v>15.044903472477259</c:v>
                </c:pt>
                <c:pt idx="60">
                  <c:v>13.258065363301771</c:v>
                </c:pt>
              </c:numCache>
            </c:numRef>
          </c:val>
          <c:smooth val="0"/>
        </c:ser>
        <c:ser>
          <c:idx val="1"/>
          <c:order val="1"/>
          <c:tx>
            <c:strRef>
              <c:f>'Graf II.22'!$L$4</c:f>
              <c:strCache>
                <c:ptCount val="1"/>
                <c:pt idx="0">
                  <c:v>Malé podniky (2)</c:v>
                </c:pt>
              </c:strCache>
            </c:strRef>
          </c:tx>
          <c:spPr>
            <a:ln w="25400">
              <a:solidFill>
                <a:srgbClr val="E96041"/>
              </a:solidFill>
              <a:prstDash val="solid"/>
            </a:ln>
          </c:spPr>
          <c:marker>
            <c:symbol val="none"/>
          </c:marker>
          <c:cat>
            <c:numRef>
              <c:f>'Graf II.22'!$J$5:$J$65</c:f>
              <c:numCache>
                <c:formatCode>d/m/yyyy;@</c:formatCode>
                <c:ptCount val="61"/>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numCache>
            </c:numRef>
          </c:cat>
          <c:val>
            <c:numRef>
              <c:f>'Graf II.22'!$L$5:$L$65</c:f>
              <c:numCache>
                <c:formatCode>0.00</c:formatCode>
                <c:ptCount val="61"/>
                <c:pt idx="0">
                  <c:v>3.5721111349362338</c:v>
                </c:pt>
                <c:pt idx="1">
                  <c:v>3.8863200695764681</c:v>
                </c:pt>
                <c:pt idx="2">
                  <c:v>3.9422227740453182</c:v>
                </c:pt>
                <c:pt idx="3">
                  <c:v>4.1671460836381691</c:v>
                </c:pt>
                <c:pt idx="4">
                  <c:v>5.0817889817434683</c:v>
                </c:pt>
                <c:pt idx="5">
                  <c:v>5.4574187128719522</c:v>
                </c:pt>
                <c:pt idx="6">
                  <c:v>5.6319141902470662</c:v>
                </c:pt>
                <c:pt idx="7">
                  <c:v>5.7921078905390537</c:v>
                </c:pt>
                <c:pt idx="8">
                  <c:v>6.1756469232287614</c:v>
                </c:pt>
                <c:pt idx="9">
                  <c:v>6.8793981694597859</c:v>
                </c:pt>
                <c:pt idx="10">
                  <c:v>7.1576419882298268</c:v>
                </c:pt>
                <c:pt idx="11">
                  <c:v>7.373844713871633</c:v>
                </c:pt>
                <c:pt idx="12">
                  <c:v>7.4723485082399401</c:v>
                </c:pt>
                <c:pt idx="13">
                  <c:v>7.4572822716036269</c:v>
                </c:pt>
                <c:pt idx="14">
                  <c:v>7.9192349323215812</c:v>
                </c:pt>
                <c:pt idx="15">
                  <c:v>8.2004376984435225</c:v>
                </c:pt>
                <c:pt idx="16">
                  <c:v>8.2517279240795212</c:v>
                </c:pt>
                <c:pt idx="17">
                  <c:v>8.3807000351480756</c:v>
                </c:pt>
                <c:pt idx="18">
                  <c:v>8.4979790409747391</c:v>
                </c:pt>
                <c:pt idx="19">
                  <c:v>8.662185595760036</c:v>
                </c:pt>
                <c:pt idx="20">
                  <c:v>10.010576478101404</c:v>
                </c:pt>
                <c:pt idx="21">
                  <c:v>10.039712800637803</c:v>
                </c:pt>
                <c:pt idx="22">
                  <c:v>10.221273034924829</c:v>
                </c:pt>
                <c:pt idx="23">
                  <c:v>12.091863156781264</c:v>
                </c:pt>
                <c:pt idx="24">
                  <c:v>12.157960776929531</c:v>
                </c:pt>
                <c:pt idx="25">
                  <c:v>12.065160766889496</c:v>
                </c:pt>
                <c:pt idx="26">
                  <c:v>12.211215975385759</c:v>
                </c:pt>
                <c:pt idx="27">
                  <c:v>12.077996702073687</c:v>
                </c:pt>
                <c:pt idx="28">
                  <c:v>12.13553484149179</c:v>
                </c:pt>
                <c:pt idx="29">
                  <c:v>12.316023433404849</c:v>
                </c:pt>
                <c:pt idx="30">
                  <c:v>11.9477179273981</c:v>
                </c:pt>
                <c:pt idx="31">
                  <c:v>10.007959938019766</c:v>
                </c:pt>
                <c:pt idx="32">
                  <c:v>11.012944997404372</c:v>
                </c:pt>
                <c:pt idx="33">
                  <c:v>10.785330983456124</c:v>
                </c:pt>
                <c:pt idx="34">
                  <c:v>10.693792671668517</c:v>
                </c:pt>
                <c:pt idx="35">
                  <c:v>10.57893927745711</c:v>
                </c:pt>
                <c:pt idx="36">
                  <c:v>10.727784307885113</c:v>
                </c:pt>
                <c:pt idx="37">
                  <c:v>10.600816635290434</c:v>
                </c:pt>
                <c:pt idx="38">
                  <c:v>10.538407507914448</c:v>
                </c:pt>
                <c:pt idx="39">
                  <c:v>10.278963941394261</c:v>
                </c:pt>
                <c:pt idx="40">
                  <c:v>10.306708928219548</c:v>
                </c:pt>
                <c:pt idx="41">
                  <c:v>10.151190835553132</c:v>
                </c:pt>
                <c:pt idx="42">
                  <c:v>10.298680839782232</c:v>
                </c:pt>
                <c:pt idx="43">
                  <c:v>8.6241868413854448</c:v>
                </c:pt>
                <c:pt idx="44">
                  <c:v>8.767367456008559</c:v>
                </c:pt>
                <c:pt idx="45">
                  <c:v>8.5547074003428225</c:v>
                </c:pt>
                <c:pt idx="46">
                  <c:v>8.7021871794032943</c:v>
                </c:pt>
                <c:pt idx="47">
                  <c:v>8.5992547540375845</c:v>
                </c:pt>
                <c:pt idx="48">
                  <c:v>8.6146021713992784</c:v>
                </c:pt>
                <c:pt idx="49">
                  <c:v>8.787877504403701</c:v>
                </c:pt>
                <c:pt idx="50">
                  <c:v>8.7284591000767762</c:v>
                </c:pt>
                <c:pt idx="51">
                  <c:v>8.7965771124245205</c:v>
                </c:pt>
                <c:pt idx="52">
                  <c:v>8.7331514533782499</c:v>
                </c:pt>
                <c:pt idx="53">
                  <c:v>8.841105207886498</c:v>
                </c:pt>
                <c:pt idx="54">
                  <c:v>8.5024688747558521</c:v>
                </c:pt>
                <c:pt idx="55">
                  <c:v>8.2672624566897266</c:v>
                </c:pt>
                <c:pt idx="56">
                  <c:v>7.0850720518222801</c:v>
                </c:pt>
                <c:pt idx="57">
                  <c:v>6.8122686305381732</c:v>
                </c:pt>
                <c:pt idx="58">
                  <c:v>6.7799335198529418</c:v>
                </c:pt>
                <c:pt idx="59">
                  <c:v>7.790970844008374</c:v>
                </c:pt>
                <c:pt idx="60">
                  <c:v>7.5896141293992327</c:v>
                </c:pt>
              </c:numCache>
            </c:numRef>
          </c:val>
          <c:smooth val="0"/>
        </c:ser>
        <c:ser>
          <c:idx val="2"/>
          <c:order val="2"/>
          <c:tx>
            <c:strRef>
              <c:f>'Graf II.22'!$M$4</c:f>
              <c:strCache>
                <c:ptCount val="1"/>
                <c:pt idx="0">
                  <c:v>Střední podniky (3)</c:v>
                </c:pt>
              </c:strCache>
            </c:strRef>
          </c:tx>
          <c:spPr>
            <a:ln w="25400">
              <a:solidFill>
                <a:srgbClr val="00A43D"/>
              </a:solidFill>
              <a:prstDash val="solid"/>
            </a:ln>
          </c:spPr>
          <c:marker>
            <c:symbol val="none"/>
          </c:marker>
          <c:cat>
            <c:numRef>
              <c:f>'Graf II.22'!$J$5:$J$65</c:f>
              <c:numCache>
                <c:formatCode>d/m/yyyy;@</c:formatCode>
                <c:ptCount val="61"/>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numCache>
            </c:numRef>
          </c:cat>
          <c:val>
            <c:numRef>
              <c:f>'Graf II.22'!$M$5:$M$65</c:f>
              <c:numCache>
                <c:formatCode>0.00</c:formatCode>
                <c:ptCount val="61"/>
                <c:pt idx="0">
                  <c:v>3.8807768436884418</c:v>
                </c:pt>
                <c:pt idx="1">
                  <c:v>4.0187853077682032</c:v>
                </c:pt>
                <c:pt idx="2">
                  <c:v>4.3442661519240717</c:v>
                </c:pt>
                <c:pt idx="3">
                  <c:v>4.5682904144181222</c:v>
                </c:pt>
                <c:pt idx="4">
                  <c:v>4.8875912865428379</c:v>
                </c:pt>
                <c:pt idx="5">
                  <c:v>5.4111612160566622</c:v>
                </c:pt>
                <c:pt idx="6">
                  <c:v>5.6555214771030586</c:v>
                </c:pt>
                <c:pt idx="7">
                  <c:v>5.6583499890735522</c:v>
                </c:pt>
                <c:pt idx="8">
                  <c:v>5.7842729167283187</c:v>
                </c:pt>
                <c:pt idx="9">
                  <c:v>5.8588730588208886</c:v>
                </c:pt>
                <c:pt idx="10">
                  <c:v>6.2614246830590945</c:v>
                </c:pt>
                <c:pt idx="11">
                  <c:v>6.7158606024075667</c:v>
                </c:pt>
                <c:pt idx="12">
                  <c:v>6.8019526733372473</c:v>
                </c:pt>
                <c:pt idx="13">
                  <c:v>6.9462260373782696</c:v>
                </c:pt>
                <c:pt idx="14">
                  <c:v>6.9755157618584267</c:v>
                </c:pt>
                <c:pt idx="15">
                  <c:v>7.5099354859480467</c:v>
                </c:pt>
                <c:pt idx="16">
                  <c:v>7.8411680284954173</c:v>
                </c:pt>
                <c:pt idx="17">
                  <c:v>8.2045275715312407</c:v>
                </c:pt>
                <c:pt idx="18">
                  <c:v>8.1538370469292865</c:v>
                </c:pt>
                <c:pt idx="19">
                  <c:v>8.0941136026966518</c:v>
                </c:pt>
                <c:pt idx="20">
                  <c:v>8.3227385093444628</c:v>
                </c:pt>
                <c:pt idx="21">
                  <c:v>7.8728085393776297</c:v>
                </c:pt>
                <c:pt idx="22">
                  <c:v>7.907910523457697</c:v>
                </c:pt>
                <c:pt idx="23">
                  <c:v>8.0484676860736712</c:v>
                </c:pt>
                <c:pt idx="24">
                  <c:v>8.0471963391687318</c:v>
                </c:pt>
                <c:pt idx="25">
                  <c:v>7.7395168261464793</c:v>
                </c:pt>
                <c:pt idx="26">
                  <c:v>7.752386992627283</c:v>
                </c:pt>
                <c:pt idx="27">
                  <c:v>7.4823695418820169</c:v>
                </c:pt>
                <c:pt idx="28">
                  <c:v>7.3819491754293693</c:v>
                </c:pt>
                <c:pt idx="29">
                  <c:v>7.343843685573864</c:v>
                </c:pt>
                <c:pt idx="30">
                  <c:v>7.4598065234050184</c:v>
                </c:pt>
                <c:pt idx="31">
                  <c:v>8.3715604301064985</c:v>
                </c:pt>
                <c:pt idx="32">
                  <c:v>8.0796893464929163</c:v>
                </c:pt>
                <c:pt idx="33">
                  <c:v>7.8068172938033253</c:v>
                </c:pt>
                <c:pt idx="34">
                  <c:v>7.6933837418658264</c:v>
                </c:pt>
                <c:pt idx="35">
                  <c:v>7.182265419286324</c:v>
                </c:pt>
                <c:pt idx="36">
                  <c:v>7.868610325967337</c:v>
                </c:pt>
                <c:pt idx="37">
                  <c:v>7.7027172622553444</c:v>
                </c:pt>
                <c:pt idx="38">
                  <c:v>7.7926891650152204</c:v>
                </c:pt>
                <c:pt idx="39">
                  <c:v>7.8667740527121719</c:v>
                </c:pt>
                <c:pt idx="40">
                  <c:v>7.7134579225115685</c:v>
                </c:pt>
                <c:pt idx="41">
                  <c:v>7.7090249709301677</c:v>
                </c:pt>
                <c:pt idx="42">
                  <c:v>6.6832625186507251</c:v>
                </c:pt>
                <c:pt idx="43">
                  <c:v>7.1525065602994893</c:v>
                </c:pt>
                <c:pt idx="44">
                  <c:v>6.906056668951166</c:v>
                </c:pt>
                <c:pt idx="45">
                  <c:v>7.4677215701145538</c:v>
                </c:pt>
                <c:pt idx="46">
                  <c:v>6.9271309089664763</c:v>
                </c:pt>
                <c:pt idx="47">
                  <c:v>6.9001727432908142</c:v>
                </c:pt>
                <c:pt idx="48">
                  <c:v>6.7950529000208117</c:v>
                </c:pt>
                <c:pt idx="49">
                  <c:v>7.0910318666761967</c:v>
                </c:pt>
                <c:pt idx="50">
                  <c:v>6.5926588056256827</c:v>
                </c:pt>
                <c:pt idx="51">
                  <c:v>7.0967374208862717</c:v>
                </c:pt>
                <c:pt idx="52">
                  <c:v>7.0899263309919567</c:v>
                </c:pt>
                <c:pt idx="53">
                  <c:v>6.980177864778045</c:v>
                </c:pt>
                <c:pt idx="54">
                  <c:v>6.9172344381460471</c:v>
                </c:pt>
                <c:pt idx="55">
                  <c:v>6.8945098343521014</c:v>
                </c:pt>
                <c:pt idx="56">
                  <c:v>5.5808596405419868</c:v>
                </c:pt>
                <c:pt idx="57">
                  <c:v>6.0273909951398457</c:v>
                </c:pt>
                <c:pt idx="58">
                  <c:v>6.0362867918882124</c:v>
                </c:pt>
                <c:pt idx="59">
                  <c:v>5.8787204558700656</c:v>
                </c:pt>
                <c:pt idx="60">
                  <c:v>5.9322500286314108</c:v>
                </c:pt>
              </c:numCache>
            </c:numRef>
          </c:val>
          <c:smooth val="0"/>
        </c:ser>
        <c:ser>
          <c:idx val="4"/>
          <c:order val="3"/>
          <c:tx>
            <c:strRef>
              <c:f>'Graf II.22'!$O$4</c:f>
              <c:strCache>
                <c:ptCount val="1"/>
                <c:pt idx="0">
                  <c:v>MSP: kategorie (1) až (3)</c:v>
                </c:pt>
              </c:strCache>
            </c:strRef>
          </c:tx>
          <c:spPr>
            <a:ln w="25400">
              <a:solidFill>
                <a:srgbClr val="FADE14"/>
              </a:solidFill>
              <a:prstDash val="solid"/>
            </a:ln>
          </c:spPr>
          <c:marker>
            <c:symbol val="none"/>
          </c:marker>
          <c:cat>
            <c:numRef>
              <c:f>'Graf II.22'!$J$5:$J$65</c:f>
              <c:numCache>
                <c:formatCode>d/m/yyyy;@</c:formatCode>
                <c:ptCount val="61"/>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numCache>
            </c:numRef>
          </c:cat>
          <c:val>
            <c:numRef>
              <c:f>'Graf II.22'!$O$5:$O$65</c:f>
              <c:numCache>
                <c:formatCode>0.00</c:formatCode>
                <c:ptCount val="61"/>
                <c:pt idx="0">
                  <c:v>4.2531601441038571</c:v>
                </c:pt>
                <c:pt idx="1">
                  <c:v>4.4626020387088241</c:v>
                </c:pt>
                <c:pt idx="2">
                  <c:v>4.7045994491300718</c:v>
                </c:pt>
                <c:pt idx="3">
                  <c:v>4.9558820753473212</c:v>
                </c:pt>
                <c:pt idx="4">
                  <c:v>5.429124487491559</c:v>
                </c:pt>
                <c:pt idx="5">
                  <c:v>5.7067035397973971</c:v>
                </c:pt>
                <c:pt idx="6">
                  <c:v>5.9728241991542381</c:v>
                </c:pt>
                <c:pt idx="7">
                  <c:v>6.0884689227903914</c:v>
                </c:pt>
                <c:pt idx="8">
                  <c:v>6.4202179166925877</c:v>
                </c:pt>
                <c:pt idx="9">
                  <c:v>6.9584369127098729</c:v>
                </c:pt>
                <c:pt idx="10">
                  <c:v>7.3898829066850382</c:v>
                </c:pt>
                <c:pt idx="11">
                  <c:v>7.7546130343807738</c:v>
                </c:pt>
                <c:pt idx="12">
                  <c:v>7.8140309386187878</c:v>
                </c:pt>
                <c:pt idx="13">
                  <c:v>7.8674284372514292</c:v>
                </c:pt>
                <c:pt idx="14">
                  <c:v>8.0981798767885298</c:v>
                </c:pt>
                <c:pt idx="15">
                  <c:v>8.5354164891305704</c:v>
                </c:pt>
                <c:pt idx="16">
                  <c:v>8.8298548136471844</c:v>
                </c:pt>
                <c:pt idx="17">
                  <c:v>9.0082495369710394</c:v>
                </c:pt>
                <c:pt idx="18">
                  <c:v>9.1242029299308172</c:v>
                </c:pt>
                <c:pt idx="19">
                  <c:v>9.1247469834689063</c:v>
                </c:pt>
                <c:pt idx="20">
                  <c:v>9.9136332871426109</c:v>
                </c:pt>
                <c:pt idx="21">
                  <c:v>9.8269681756330876</c:v>
                </c:pt>
                <c:pt idx="22">
                  <c:v>9.9362654270461555</c:v>
                </c:pt>
                <c:pt idx="23">
                  <c:v>10.744173025248504</c:v>
                </c:pt>
                <c:pt idx="24">
                  <c:v>10.804694366474827</c:v>
                </c:pt>
                <c:pt idx="25">
                  <c:v>10.63546697159722</c:v>
                </c:pt>
                <c:pt idx="26">
                  <c:v>10.732814516805737</c:v>
                </c:pt>
                <c:pt idx="27">
                  <c:v>10.499253681229161</c:v>
                </c:pt>
                <c:pt idx="28">
                  <c:v>10.341526743159454</c:v>
                </c:pt>
                <c:pt idx="29">
                  <c:v>10.660827221321087</c:v>
                </c:pt>
                <c:pt idx="30">
                  <c:v>10.599972887790576</c:v>
                </c:pt>
                <c:pt idx="31">
                  <c:v>10.372161330032794</c:v>
                </c:pt>
                <c:pt idx="32">
                  <c:v>10.606305635927981</c:v>
                </c:pt>
                <c:pt idx="33">
                  <c:v>10.379239027015164</c:v>
                </c:pt>
                <c:pt idx="34">
                  <c:v>10.245086510391216</c:v>
                </c:pt>
                <c:pt idx="35">
                  <c:v>9.9859121578368732</c:v>
                </c:pt>
                <c:pt idx="36">
                  <c:v>9.8702225865091346</c:v>
                </c:pt>
                <c:pt idx="37">
                  <c:v>9.7618470573900531</c:v>
                </c:pt>
                <c:pt idx="38">
                  <c:v>9.7672843518060333</c:v>
                </c:pt>
                <c:pt idx="39">
                  <c:v>9.825694523477404</c:v>
                </c:pt>
                <c:pt idx="40">
                  <c:v>9.763345176502753</c:v>
                </c:pt>
                <c:pt idx="41">
                  <c:v>9.9309549862057125</c:v>
                </c:pt>
                <c:pt idx="42">
                  <c:v>9.5881910283911687</c:v>
                </c:pt>
                <c:pt idx="43">
                  <c:v>9.4662794340755152</c:v>
                </c:pt>
                <c:pt idx="44">
                  <c:v>9.2895915055013365</c:v>
                </c:pt>
                <c:pt idx="45">
                  <c:v>9.4914997699183097</c:v>
                </c:pt>
                <c:pt idx="46">
                  <c:v>9.2526311744176422</c:v>
                </c:pt>
                <c:pt idx="47">
                  <c:v>8.7345308678444589</c:v>
                </c:pt>
                <c:pt idx="48">
                  <c:v>8.6617419423851345</c:v>
                </c:pt>
                <c:pt idx="49">
                  <c:v>8.9564161770587241</c:v>
                </c:pt>
                <c:pt idx="50">
                  <c:v>8.5374466272404277</c:v>
                </c:pt>
                <c:pt idx="51">
                  <c:v>8.8176458705816376</c:v>
                </c:pt>
                <c:pt idx="52">
                  <c:v>8.8003984738772232</c:v>
                </c:pt>
                <c:pt idx="53">
                  <c:v>8.8022944764570354</c:v>
                </c:pt>
                <c:pt idx="54">
                  <c:v>8.6804800901580048</c:v>
                </c:pt>
                <c:pt idx="55">
                  <c:v>8.6345119935426844</c:v>
                </c:pt>
                <c:pt idx="56">
                  <c:v>8.0138263688849332</c:v>
                </c:pt>
                <c:pt idx="57">
                  <c:v>8.1756468924113932</c:v>
                </c:pt>
                <c:pt idx="58">
                  <c:v>8.1533501216756044</c:v>
                </c:pt>
                <c:pt idx="59">
                  <c:v>8.4582310550132913</c:v>
                </c:pt>
                <c:pt idx="60">
                  <c:v>7.9829367694428246</c:v>
                </c:pt>
              </c:numCache>
            </c:numRef>
          </c:val>
          <c:smooth val="0"/>
        </c:ser>
        <c:ser>
          <c:idx val="3"/>
          <c:order val="4"/>
          <c:tx>
            <c:strRef>
              <c:f>'Graf II.22'!$N$4</c:f>
              <c:strCache>
                <c:ptCount val="1"/>
                <c:pt idx="0">
                  <c:v>Velké podniky</c:v>
                </c:pt>
              </c:strCache>
            </c:strRef>
          </c:tx>
          <c:spPr>
            <a:ln w="25400">
              <a:solidFill>
                <a:srgbClr val="800080"/>
              </a:solidFill>
              <a:prstDash val="solid"/>
            </a:ln>
          </c:spPr>
          <c:marker>
            <c:symbol val="none"/>
          </c:marker>
          <c:cat>
            <c:numRef>
              <c:f>'Graf II.22'!$J$5:$J$65</c:f>
              <c:numCache>
                <c:formatCode>d/m/yyyy;@</c:formatCode>
                <c:ptCount val="61"/>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numCache>
            </c:numRef>
          </c:cat>
          <c:val>
            <c:numRef>
              <c:f>'Graf II.22'!$N$5:$N$65</c:f>
              <c:numCache>
                <c:formatCode>0.00</c:formatCode>
                <c:ptCount val="61"/>
                <c:pt idx="0">
                  <c:v>0.77341846835527828</c:v>
                </c:pt>
                <c:pt idx="1">
                  <c:v>0.86554524394555377</c:v>
                </c:pt>
                <c:pt idx="2">
                  <c:v>1.335796290687822</c:v>
                </c:pt>
                <c:pt idx="3">
                  <c:v>1.0901815716484393</c:v>
                </c:pt>
                <c:pt idx="4">
                  <c:v>1.5962495202942155</c:v>
                </c:pt>
                <c:pt idx="5">
                  <c:v>2.3717576852734137</c:v>
                </c:pt>
                <c:pt idx="6">
                  <c:v>2.6672653314335668</c:v>
                </c:pt>
                <c:pt idx="7">
                  <c:v>2.4763260652027093</c:v>
                </c:pt>
                <c:pt idx="8">
                  <c:v>3.5433832689498428</c:v>
                </c:pt>
                <c:pt idx="9">
                  <c:v>3.9098046242921658</c:v>
                </c:pt>
                <c:pt idx="10">
                  <c:v>4.0906652182604626</c:v>
                </c:pt>
                <c:pt idx="11">
                  <c:v>4.6857149647615977</c:v>
                </c:pt>
                <c:pt idx="12">
                  <c:v>4.6342676119828008</c:v>
                </c:pt>
                <c:pt idx="13">
                  <c:v>4.8064234353941888</c:v>
                </c:pt>
                <c:pt idx="14">
                  <c:v>4.6248154427745316</c:v>
                </c:pt>
                <c:pt idx="15">
                  <c:v>5.0053501809413214</c:v>
                </c:pt>
                <c:pt idx="16">
                  <c:v>4.526809253054779</c:v>
                </c:pt>
                <c:pt idx="17">
                  <c:v>4.2891527848073681</c:v>
                </c:pt>
                <c:pt idx="18">
                  <c:v>4.2120300451143917</c:v>
                </c:pt>
                <c:pt idx="19">
                  <c:v>4.6755815857227194</c:v>
                </c:pt>
                <c:pt idx="20">
                  <c:v>5.1839822141600216</c:v>
                </c:pt>
                <c:pt idx="21">
                  <c:v>5.4332563557126585</c:v>
                </c:pt>
                <c:pt idx="22">
                  <c:v>4.9836224335784953</c:v>
                </c:pt>
                <c:pt idx="23">
                  <c:v>5.1059479206269387</c:v>
                </c:pt>
                <c:pt idx="24">
                  <c:v>5.5381313055146428</c:v>
                </c:pt>
                <c:pt idx="25">
                  <c:v>5.3313635545857085</c:v>
                </c:pt>
                <c:pt idx="26">
                  <c:v>5.0133711003257169</c:v>
                </c:pt>
                <c:pt idx="27">
                  <c:v>4.8033956642152598</c:v>
                </c:pt>
                <c:pt idx="28">
                  <c:v>4.7118849578716402</c:v>
                </c:pt>
                <c:pt idx="29">
                  <c:v>4.3318468654751019</c:v>
                </c:pt>
                <c:pt idx="30">
                  <c:v>4.0420610829807133</c:v>
                </c:pt>
                <c:pt idx="31">
                  <c:v>4.2378171884042297</c:v>
                </c:pt>
                <c:pt idx="32">
                  <c:v>4.1328964036049074</c:v>
                </c:pt>
                <c:pt idx="33">
                  <c:v>3.4816775192157401</c:v>
                </c:pt>
                <c:pt idx="34">
                  <c:v>3.7923531689729146</c:v>
                </c:pt>
                <c:pt idx="35">
                  <c:v>3.5914727960961081</c:v>
                </c:pt>
                <c:pt idx="36">
                  <c:v>3.3269209044462169</c:v>
                </c:pt>
                <c:pt idx="37">
                  <c:v>3.2824327166735121</c:v>
                </c:pt>
                <c:pt idx="38">
                  <c:v>3.2168814665823997</c:v>
                </c:pt>
                <c:pt idx="39">
                  <c:v>2.8072203583445776</c:v>
                </c:pt>
                <c:pt idx="40">
                  <c:v>2.5882096726554624</c:v>
                </c:pt>
                <c:pt idx="41">
                  <c:v>2.393789664277453</c:v>
                </c:pt>
                <c:pt idx="42">
                  <c:v>2.3733454072172657</c:v>
                </c:pt>
                <c:pt idx="43">
                  <c:v>2.3821471132937724</c:v>
                </c:pt>
                <c:pt idx="44">
                  <c:v>2.5905807820045696</c:v>
                </c:pt>
                <c:pt idx="45">
                  <c:v>2.8067134747644342</c:v>
                </c:pt>
                <c:pt idx="46">
                  <c:v>2.8513483898156418</c:v>
                </c:pt>
                <c:pt idx="47">
                  <c:v>3.0065642702709878</c:v>
                </c:pt>
                <c:pt idx="48">
                  <c:v>2.940067909056991</c:v>
                </c:pt>
                <c:pt idx="49">
                  <c:v>3.050164613305979</c:v>
                </c:pt>
                <c:pt idx="50">
                  <c:v>2.863354629657469</c:v>
                </c:pt>
                <c:pt idx="51">
                  <c:v>2.8876428713946485</c:v>
                </c:pt>
                <c:pt idx="52">
                  <c:v>3.0134506335182989</c:v>
                </c:pt>
                <c:pt idx="53">
                  <c:v>3.2128095419309131</c:v>
                </c:pt>
                <c:pt idx="54">
                  <c:v>3.1193664781461248</c:v>
                </c:pt>
                <c:pt idx="55">
                  <c:v>2.9785589552998841</c:v>
                </c:pt>
                <c:pt idx="56">
                  <c:v>2.8062765774607836</c:v>
                </c:pt>
                <c:pt idx="57">
                  <c:v>2.6694512765807135</c:v>
                </c:pt>
                <c:pt idx="58">
                  <c:v>2.5222348632858336</c:v>
                </c:pt>
                <c:pt idx="59">
                  <c:v>2.1186708430780263</c:v>
                </c:pt>
                <c:pt idx="60">
                  <c:v>2.1485773214222665</c:v>
                </c:pt>
              </c:numCache>
            </c:numRef>
          </c:val>
          <c:smooth val="0"/>
        </c:ser>
        <c:ser>
          <c:idx val="5"/>
          <c:order val="5"/>
          <c:tx>
            <c:strRef>
              <c:f>'Graf II.22'!$P$4</c:f>
              <c:strCache>
                <c:ptCount val="1"/>
                <c:pt idx="0">
                  <c:v>Živnostníci</c:v>
                </c:pt>
              </c:strCache>
            </c:strRef>
          </c:tx>
          <c:spPr>
            <a:ln w="25400">
              <a:solidFill>
                <a:srgbClr val="B1B1B1"/>
              </a:solidFill>
              <a:prstDash val="solid"/>
            </a:ln>
          </c:spPr>
          <c:marker>
            <c:symbol val="none"/>
          </c:marker>
          <c:cat>
            <c:numRef>
              <c:f>'Graf II.22'!$J$5:$J$65</c:f>
              <c:numCache>
                <c:formatCode>d/m/yyyy;@</c:formatCode>
                <c:ptCount val="61"/>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numCache>
            </c:numRef>
          </c:cat>
          <c:val>
            <c:numRef>
              <c:f>'Graf II.22'!$P$5:$P$65</c:f>
              <c:numCache>
                <c:formatCode>0.00</c:formatCode>
                <c:ptCount val="61"/>
                <c:pt idx="0">
                  <c:v>8.6231290084653764</c:v>
                </c:pt>
                <c:pt idx="1">
                  <c:v>8.7067866099778382</c:v>
                </c:pt>
                <c:pt idx="2">
                  <c:v>8.9497996765366814</c:v>
                </c:pt>
                <c:pt idx="3">
                  <c:v>9.2689583220158056</c:v>
                </c:pt>
                <c:pt idx="4">
                  <c:v>9.8946463804748994</c:v>
                </c:pt>
                <c:pt idx="5">
                  <c:v>10.023769175424288</c:v>
                </c:pt>
                <c:pt idx="6">
                  <c:v>10.272773469055231</c:v>
                </c:pt>
                <c:pt idx="7">
                  <c:v>10.703998914505748</c:v>
                </c:pt>
                <c:pt idx="8">
                  <c:v>11.238736784844315</c:v>
                </c:pt>
                <c:pt idx="9">
                  <c:v>11.788593899995545</c:v>
                </c:pt>
                <c:pt idx="10">
                  <c:v>10.674701955990585</c:v>
                </c:pt>
                <c:pt idx="11">
                  <c:v>11.165652795756717</c:v>
                </c:pt>
                <c:pt idx="12">
                  <c:v>11.322691898983813</c:v>
                </c:pt>
                <c:pt idx="13">
                  <c:v>11.354005584146677</c:v>
                </c:pt>
                <c:pt idx="14">
                  <c:v>11.710121767272497</c:v>
                </c:pt>
                <c:pt idx="15">
                  <c:v>12.109066920787509</c:v>
                </c:pt>
                <c:pt idx="16">
                  <c:v>12.573897342892549</c:v>
                </c:pt>
                <c:pt idx="17">
                  <c:v>12.411508266351175</c:v>
                </c:pt>
                <c:pt idx="18">
                  <c:v>12.756144485810699</c:v>
                </c:pt>
                <c:pt idx="19">
                  <c:v>12.789456203561455</c:v>
                </c:pt>
                <c:pt idx="20">
                  <c:v>12.999430471551127</c:v>
                </c:pt>
                <c:pt idx="21">
                  <c:v>13.04625169445359</c:v>
                </c:pt>
                <c:pt idx="22">
                  <c:v>12.943762448282783</c:v>
                </c:pt>
                <c:pt idx="23">
                  <c:v>13.03194226401617</c:v>
                </c:pt>
                <c:pt idx="24">
                  <c:v>13.243908716190136</c:v>
                </c:pt>
                <c:pt idx="25">
                  <c:v>13.292572316262763</c:v>
                </c:pt>
                <c:pt idx="26">
                  <c:v>13.456809850964113</c:v>
                </c:pt>
                <c:pt idx="27">
                  <c:v>13.559550837735978</c:v>
                </c:pt>
                <c:pt idx="28">
                  <c:v>13.69627979102617</c:v>
                </c:pt>
                <c:pt idx="29">
                  <c:v>13.555603481772241</c:v>
                </c:pt>
                <c:pt idx="30">
                  <c:v>13.556268513608053</c:v>
                </c:pt>
                <c:pt idx="31">
                  <c:v>13.700466297036096</c:v>
                </c:pt>
                <c:pt idx="32">
                  <c:v>13.792833011827993</c:v>
                </c:pt>
                <c:pt idx="33">
                  <c:v>13.375229714586487</c:v>
                </c:pt>
                <c:pt idx="34">
                  <c:v>13.109126732336515</c:v>
                </c:pt>
                <c:pt idx="35">
                  <c:v>13.160937995583776</c:v>
                </c:pt>
                <c:pt idx="36">
                  <c:v>13.327506165317397</c:v>
                </c:pt>
                <c:pt idx="37">
                  <c:v>13.225458469035706</c:v>
                </c:pt>
                <c:pt idx="38">
                  <c:v>13.250226906170614</c:v>
                </c:pt>
                <c:pt idx="39">
                  <c:v>13.1101134536049</c:v>
                </c:pt>
                <c:pt idx="40">
                  <c:v>13.360667787217581</c:v>
                </c:pt>
                <c:pt idx="41">
                  <c:v>13.629055839728977</c:v>
                </c:pt>
                <c:pt idx="42">
                  <c:v>13.794857259440569</c:v>
                </c:pt>
                <c:pt idx="43">
                  <c:v>13.99694836270359</c:v>
                </c:pt>
                <c:pt idx="44">
                  <c:v>14.020434149432203</c:v>
                </c:pt>
                <c:pt idx="45">
                  <c:v>14.068804252526142</c:v>
                </c:pt>
                <c:pt idx="46">
                  <c:v>14.087538713453144</c:v>
                </c:pt>
                <c:pt idx="47">
                  <c:v>14.184682380549463</c:v>
                </c:pt>
                <c:pt idx="48">
                  <c:v>14.478625416245691</c:v>
                </c:pt>
                <c:pt idx="49">
                  <c:v>15.031128705139096</c:v>
                </c:pt>
                <c:pt idx="50">
                  <c:v>14.989515134632537</c:v>
                </c:pt>
                <c:pt idx="51">
                  <c:v>15.086747911236543</c:v>
                </c:pt>
                <c:pt idx="52">
                  <c:v>14.83812363314026</c:v>
                </c:pt>
                <c:pt idx="53">
                  <c:v>14.598900471029436</c:v>
                </c:pt>
                <c:pt idx="54">
                  <c:v>14.557716086354972</c:v>
                </c:pt>
                <c:pt idx="55">
                  <c:v>14.579941872292038</c:v>
                </c:pt>
                <c:pt idx="56">
                  <c:v>14.542856716891892</c:v>
                </c:pt>
                <c:pt idx="57">
                  <c:v>14.424494457631862</c:v>
                </c:pt>
                <c:pt idx="58">
                  <c:v>14.435077799808477</c:v>
                </c:pt>
                <c:pt idx="59">
                  <c:v>14.168173787614585</c:v>
                </c:pt>
                <c:pt idx="60">
                  <c:v>14.19832857007513</c:v>
                </c:pt>
              </c:numCache>
            </c:numRef>
          </c:val>
          <c:smooth val="0"/>
        </c:ser>
        <c:dLbls>
          <c:showLegendKey val="0"/>
          <c:showVal val="0"/>
          <c:showCatName val="0"/>
          <c:showSerName val="0"/>
          <c:showPercent val="0"/>
          <c:showBubbleSize val="0"/>
        </c:dLbls>
        <c:marker val="1"/>
        <c:smooth val="0"/>
        <c:axId val="139190656"/>
        <c:axId val="139192192"/>
      </c:lineChart>
      <c:dateAx>
        <c:axId val="13919065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9192192"/>
        <c:crosses val="autoZero"/>
        <c:auto val="1"/>
        <c:lblOffset val="100"/>
        <c:baseTimeUnit val="months"/>
        <c:majorUnit val="12"/>
        <c:majorTimeUnit val="months"/>
        <c:minorUnit val="6"/>
        <c:minorTimeUnit val="months"/>
      </c:dateAx>
      <c:valAx>
        <c:axId val="13919219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9190656"/>
        <c:crosses val="autoZero"/>
        <c:crossBetween val="between"/>
      </c:valAx>
      <c:spPr>
        <a:noFill/>
        <a:ln w="25400">
          <a:noFill/>
        </a:ln>
      </c:spPr>
    </c:plotArea>
    <c:legend>
      <c:legendPos val="b"/>
      <c:layout>
        <c:manualLayout>
          <c:xMode val="edge"/>
          <c:yMode val="edge"/>
          <c:x val="6.6433511880958029E-2"/>
          <c:y val="0.8205966880775204"/>
          <c:w val="0.92313775210648141"/>
          <c:h val="0.1794032783027997"/>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00499593936223E-2"/>
          <c:y val="4.1386453192360964E-2"/>
          <c:w val="0.88063449415292794"/>
          <c:h val="0.62446355070908843"/>
        </c:manualLayout>
      </c:layout>
      <c:lineChart>
        <c:grouping val="standard"/>
        <c:varyColors val="0"/>
        <c:ser>
          <c:idx val="0"/>
          <c:order val="0"/>
          <c:tx>
            <c:strRef>
              <c:f>'Graf II.22'!$K$3</c:f>
              <c:strCache>
                <c:ptCount val="1"/>
                <c:pt idx="0">
                  <c:v>Micro-enterprises (1)</c:v>
                </c:pt>
              </c:strCache>
            </c:strRef>
          </c:tx>
          <c:spPr>
            <a:ln w="25400">
              <a:solidFill>
                <a:srgbClr val="4880C4"/>
              </a:solidFill>
              <a:prstDash val="solid"/>
            </a:ln>
          </c:spPr>
          <c:marker>
            <c:symbol val="none"/>
          </c:marker>
          <c:cat>
            <c:numRef>
              <c:f>'Graf II.22'!$J$5:$J$65</c:f>
              <c:numCache>
                <c:formatCode>d/m/yyyy;@</c:formatCode>
                <c:ptCount val="61"/>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numCache>
            </c:numRef>
          </c:cat>
          <c:val>
            <c:numRef>
              <c:f>'Graf II.22'!$K$5:$K$65</c:f>
              <c:numCache>
                <c:formatCode>0.00</c:formatCode>
                <c:ptCount val="61"/>
                <c:pt idx="0">
                  <c:v>6.4117428655848148</c:v>
                </c:pt>
                <c:pt idx="1">
                  <c:v>6.6068181120035163</c:v>
                </c:pt>
                <c:pt idx="2">
                  <c:v>6.9398594924669705</c:v>
                </c:pt>
                <c:pt idx="3">
                  <c:v>7.2845020848775244</c:v>
                </c:pt>
                <c:pt idx="4">
                  <c:v>7.3926214624322544</c:v>
                </c:pt>
                <c:pt idx="5">
                  <c:v>6.8823841333880686</c:v>
                </c:pt>
                <c:pt idx="6">
                  <c:v>7.332046319881365</c:v>
                </c:pt>
                <c:pt idx="7">
                  <c:v>7.647540295297282</c:v>
                </c:pt>
                <c:pt idx="8">
                  <c:v>8.3811827094876374</c:v>
                </c:pt>
                <c:pt idx="9">
                  <c:v>9.7732846777923879</c:v>
                </c:pt>
                <c:pt idx="10">
                  <c:v>10.485461394968436</c:v>
                </c:pt>
                <c:pt idx="11">
                  <c:v>10.763383512130067</c:v>
                </c:pt>
                <c:pt idx="12">
                  <c:v>10.733678783628129</c:v>
                </c:pt>
                <c:pt idx="13">
                  <c:v>10.692819255563906</c:v>
                </c:pt>
                <c:pt idx="14">
                  <c:v>10.987550445029964</c:v>
                </c:pt>
                <c:pt idx="15">
                  <c:v>11.408833613870712</c:v>
                </c:pt>
                <c:pt idx="16">
                  <c:v>12.016128711009035</c:v>
                </c:pt>
                <c:pt idx="17">
                  <c:v>11.805250908276864</c:v>
                </c:pt>
                <c:pt idx="18">
                  <c:v>12.289722987069407</c:v>
                </c:pt>
                <c:pt idx="19">
                  <c:v>12.198576689965888</c:v>
                </c:pt>
                <c:pt idx="20">
                  <c:v>13.365275488565134</c:v>
                </c:pt>
                <c:pt idx="21">
                  <c:v>13.960788741969084</c:v>
                </c:pt>
                <c:pt idx="22">
                  <c:v>14.163967686625922</c:v>
                </c:pt>
                <c:pt idx="23">
                  <c:v>14.706305520747531</c:v>
                </c:pt>
                <c:pt idx="24">
                  <c:v>14.963775589271066</c:v>
                </c:pt>
                <c:pt idx="25">
                  <c:v>14.988503934308783</c:v>
                </c:pt>
                <c:pt idx="26">
                  <c:v>15.201452412128027</c:v>
                </c:pt>
                <c:pt idx="27">
                  <c:v>14.98388294498162</c:v>
                </c:pt>
                <c:pt idx="28">
                  <c:v>14.350298013245496</c:v>
                </c:pt>
                <c:pt idx="29">
                  <c:v>15.770710020965092</c:v>
                </c:pt>
                <c:pt idx="30">
                  <c:v>15.924272245467991</c:v>
                </c:pt>
                <c:pt idx="31">
                  <c:v>15.85009866524903</c:v>
                </c:pt>
                <c:pt idx="32">
                  <c:v>15.986684486472347</c:v>
                </c:pt>
                <c:pt idx="33">
                  <c:v>15.9700933442695</c:v>
                </c:pt>
                <c:pt idx="34">
                  <c:v>15.72344423542428</c:v>
                </c:pt>
                <c:pt idx="35">
                  <c:v>15.700719250051762</c:v>
                </c:pt>
                <c:pt idx="36">
                  <c:v>13.753466763702527</c:v>
                </c:pt>
                <c:pt idx="37">
                  <c:v>13.841862203741599</c:v>
                </c:pt>
                <c:pt idx="38">
                  <c:v>13.714269339450572</c:v>
                </c:pt>
                <c:pt idx="39">
                  <c:v>14.258659374269875</c:v>
                </c:pt>
                <c:pt idx="40">
                  <c:v>14.320037333748189</c:v>
                </c:pt>
                <c:pt idx="41">
                  <c:v>15.291616978477752</c:v>
                </c:pt>
                <c:pt idx="42">
                  <c:v>15.598288058943874</c:v>
                </c:pt>
                <c:pt idx="43">
                  <c:v>15.922767636990814</c:v>
                </c:pt>
                <c:pt idx="44">
                  <c:v>15.601139093673364</c:v>
                </c:pt>
                <c:pt idx="45">
                  <c:v>15.459535983444415</c:v>
                </c:pt>
                <c:pt idx="46">
                  <c:v>15.261233008613479</c:v>
                </c:pt>
                <c:pt idx="47">
                  <c:v>13.389528119674532</c:v>
                </c:pt>
                <c:pt idx="48">
                  <c:v>13.29755263816069</c:v>
                </c:pt>
                <c:pt idx="49">
                  <c:v>13.613795580577081</c:v>
                </c:pt>
                <c:pt idx="50">
                  <c:v>12.81880725706189</c:v>
                </c:pt>
                <c:pt idx="51">
                  <c:v>12.844445248228666</c:v>
                </c:pt>
                <c:pt idx="52">
                  <c:v>12.79898222874157</c:v>
                </c:pt>
                <c:pt idx="53">
                  <c:v>12.921821112958574</c:v>
                </c:pt>
                <c:pt idx="54">
                  <c:v>13.019656926639581</c:v>
                </c:pt>
                <c:pt idx="55">
                  <c:v>13.195198321381566</c:v>
                </c:pt>
                <c:pt idx="56">
                  <c:v>14.883797817706732</c:v>
                </c:pt>
                <c:pt idx="57">
                  <c:v>14.988878041243236</c:v>
                </c:pt>
                <c:pt idx="58">
                  <c:v>14.922162059338003</c:v>
                </c:pt>
                <c:pt idx="59">
                  <c:v>15.044903472477259</c:v>
                </c:pt>
                <c:pt idx="60">
                  <c:v>13.258065363301771</c:v>
                </c:pt>
              </c:numCache>
            </c:numRef>
          </c:val>
          <c:smooth val="0"/>
        </c:ser>
        <c:ser>
          <c:idx val="1"/>
          <c:order val="1"/>
          <c:tx>
            <c:strRef>
              <c:f>'Graf II.22'!$L$3</c:f>
              <c:strCache>
                <c:ptCount val="1"/>
                <c:pt idx="0">
                  <c:v>Small enterprises (2)</c:v>
                </c:pt>
              </c:strCache>
            </c:strRef>
          </c:tx>
          <c:spPr>
            <a:ln w="25400">
              <a:solidFill>
                <a:srgbClr val="E96041"/>
              </a:solidFill>
              <a:prstDash val="solid"/>
            </a:ln>
          </c:spPr>
          <c:marker>
            <c:symbol val="none"/>
          </c:marker>
          <c:cat>
            <c:numRef>
              <c:f>'Graf II.22'!$J$5:$J$65</c:f>
              <c:numCache>
                <c:formatCode>d/m/yyyy;@</c:formatCode>
                <c:ptCount val="61"/>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numCache>
            </c:numRef>
          </c:cat>
          <c:val>
            <c:numRef>
              <c:f>'Graf II.22'!$L$5:$L$65</c:f>
              <c:numCache>
                <c:formatCode>0.00</c:formatCode>
                <c:ptCount val="61"/>
                <c:pt idx="0">
                  <c:v>3.5721111349362338</c:v>
                </c:pt>
                <c:pt idx="1">
                  <c:v>3.8863200695764681</c:v>
                </c:pt>
                <c:pt idx="2">
                  <c:v>3.9422227740453182</c:v>
                </c:pt>
                <c:pt idx="3">
                  <c:v>4.1671460836381691</c:v>
                </c:pt>
                <c:pt idx="4">
                  <c:v>5.0817889817434683</c:v>
                </c:pt>
                <c:pt idx="5">
                  <c:v>5.4574187128719522</c:v>
                </c:pt>
                <c:pt idx="6">
                  <c:v>5.6319141902470662</c:v>
                </c:pt>
                <c:pt idx="7">
                  <c:v>5.7921078905390537</c:v>
                </c:pt>
                <c:pt idx="8">
                  <c:v>6.1756469232287614</c:v>
                </c:pt>
                <c:pt idx="9">
                  <c:v>6.8793981694597859</c:v>
                </c:pt>
                <c:pt idx="10">
                  <c:v>7.1576419882298268</c:v>
                </c:pt>
                <c:pt idx="11">
                  <c:v>7.373844713871633</c:v>
                </c:pt>
                <c:pt idx="12">
                  <c:v>7.4723485082399401</c:v>
                </c:pt>
                <c:pt idx="13">
                  <c:v>7.4572822716036269</c:v>
                </c:pt>
                <c:pt idx="14">
                  <c:v>7.9192349323215812</c:v>
                </c:pt>
                <c:pt idx="15">
                  <c:v>8.2004376984435225</c:v>
                </c:pt>
                <c:pt idx="16">
                  <c:v>8.2517279240795212</c:v>
                </c:pt>
                <c:pt idx="17">
                  <c:v>8.3807000351480756</c:v>
                </c:pt>
                <c:pt idx="18">
                  <c:v>8.4979790409747391</c:v>
                </c:pt>
                <c:pt idx="19">
                  <c:v>8.662185595760036</c:v>
                </c:pt>
                <c:pt idx="20">
                  <c:v>10.010576478101404</c:v>
                </c:pt>
                <c:pt idx="21">
                  <c:v>10.039712800637803</c:v>
                </c:pt>
                <c:pt idx="22">
                  <c:v>10.221273034924829</c:v>
                </c:pt>
                <c:pt idx="23">
                  <c:v>12.091863156781264</c:v>
                </c:pt>
                <c:pt idx="24">
                  <c:v>12.157960776929531</c:v>
                </c:pt>
                <c:pt idx="25">
                  <c:v>12.065160766889496</c:v>
                </c:pt>
                <c:pt idx="26">
                  <c:v>12.211215975385759</c:v>
                </c:pt>
                <c:pt idx="27">
                  <c:v>12.077996702073687</c:v>
                </c:pt>
                <c:pt idx="28">
                  <c:v>12.13553484149179</c:v>
                </c:pt>
                <c:pt idx="29">
                  <c:v>12.316023433404849</c:v>
                </c:pt>
                <c:pt idx="30">
                  <c:v>11.9477179273981</c:v>
                </c:pt>
                <c:pt idx="31">
                  <c:v>10.007959938019766</c:v>
                </c:pt>
                <c:pt idx="32">
                  <c:v>11.012944997404372</c:v>
                </c:pt>
                <c:pt idx="33">
                  <c:v>10.785330983456124</c:v>
                </c:pt>
                <c:pt idx="34">
                  <c:v>10.693792671668517</c:v>
                </c:pt>
                <c:pt idx="35">
                  <c:v>10.57893927745711</c:v>
                </c:pt>
                <c:pt idx="36">
                  <c:v>10.727784307885113</c:v>
                </c:pt>
                <c:pt idx="37">
                  <c:v>10.600816635290434</c:v>
                </c:pt>
                <c:pt idx="38">
                  <c:v>10.538407507914448</c:v>
                </c:pt>
                <c:pt idx="39">
                  <c:v>10.278963941394261</c:v>
                </c:pt>
                <c:pt idx="40">
                  <c:v>10.306708928219548</c:v>
                </c:pt>
                <c:pt idx="41">
                  <c:v>10.151190835553132</c:v>
                </c:pt>
                <c:pt idx="42">
                  <c:v>10.298680839782232</c:v>
                </c:pt>
                <c:pt idx="43">
                  <c:v>8.6241868413854448</c:v>
                </c:pt>
                <c:pt idx="44">
                  <c:v>8.767367456008559</c:v>
                </c:pt>
                <c:pt idx="45">
                  <c:v>8.5547074003428225</c:v>
                </c:pt>
                <c:pt idx="46">
                  <c:v>8.7021871794032943</c:v>
                </c:pt>
                <c:pt idx="47">
                  <c:v>8.5992547540375845</c:v>
                </c:pt>
                <c:pt idx="48">
                  <c:v>8.6146021713992784</c:v>
                </c:pt>
                <c:pt idx="49">
                  <c:v>8.787877504403701</c:v>
                </c:pt>
                <c:pt idx="50">
                  <c:v>8.7284591000767762</c:v>
                </c:pt>
                <c:pt idx="51">
                  <c:v>8.7965771124245205</c:v>
                </c:pt>
                <c:pt idx="52">
                  <c:v>8.7331514533782499</c:v>
                </c:pt>
                <c:pt idx="53">
                  <c:v>8.841105207886498</c:v>
                </c:pt>
                <c:pt idx="54">
                  <c:v>8.5024688747558521</c:v>
                </c:pt>
                <c:pt idx="55">
                  <c:v>8.2672624566897266</c:v>
                </c:pt>
                <c:pt idx="56">
                  <c:v>7.0850720518222801</c:v>
                </c:pt>
                <c:pt idx="57">
                  <c:v>6.8122686305381732</c:v>
                </c:pt>
                <c:pt idx="58">
                  <c:v>6.7799335198529418</c:v>
                </c:pt>
                <c:pt idx="59">
                  <c:v>7.790970844008374</c:v>
                </c:pt>
                <c:pt idx="60">
                  <c:v>7.5896141293992327</c:v>
                </c:pt>
              </c:numCache>
            </c:numRef>
          </c:val>
          <c:smooth val="0"/>
        </c:ser>
        <c:ser>
          <c:idx val="2"/>
          <c:order val="2"/>
          <c:tx>
            <c:strRef>
              <c:f>'Graf II.22'!$M$3</c:f>
              <c:strCache>
                <c:ptCount val="1"/>
                <c:pt idx="0">
                  <c:v>Medium-sized enterprises (3)</c:v>
                </c:pt>
              </c:strCache>
            </c:strRef>
          </c:tx>
          <c:spPr>
            <a:ln w="25400">
              <a:solidFill>
                <a:srgbClr val="00A43D"/>
              </a:solidFill>
              <a:prstDash val="solid"/>
            </a:ln>
          </c:spPr>
          <c:marker>
            <c:symbol val="none"/>
          </c:marker>
          <c:cat>
            <c:numRef>
              <c:f>'Graf II.22'!$J$5:$J$65</c:f>
              <c:numCache>
                <c:formatCode>d/m/yyyy;@</c:formatCode>
                <c:ptCount val="61"/>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numCache>
            </c:numRef>
          </c:cat>
          <c:val>
            <c:numRef>
              <c:f>'Graf II.22'!$M$5:$M$65</c:f>
              <c:numCache>
                <c:formatCode>0.00</c:formatCode>
                <c:ptCount val="61"/>
                <c:pt idx="0">
                  <c:v>3.8807768436884418</c:v>
                </c:pt>
                <c:pt idx="1">
                  <c:v>4.0187853077682032</c:v>
                </c:pt>
                <c:pt idx="2">
                  <c:v>4.3442661519240717</c:v>
                </c:pt>
                <c:pt idx="3">
                  <c:v>4.5682904144181222</c:v>
                </c:pt>
                <c:pt idx="4">
                  <c:v>4.8875912865428379</c:v>
                </c:pt>
                <c:pt idx="5">
                  <c:v>5.4111612160566622</c:v>
                </c:pt>
                <c:pt idx="6">
                  <c:v>5.6555214771030586</c:v>
                </c:pt>
                <c:pt idx="7">
                  <c:v>5.6583499890735522</c:v>
                </c:pt>
                <c:pt idx="8">
                  <c:v>5.7842729167283187</c:v>
                </c:pt>
                <c:pt idx="9">
                  <c:v>5.8588730588208886</c:v>
                </c:pt>
                <c:pt idx="10">
                  <c:v>6.2614246830590945</c:v>
                </c:pt>
                <c:pt idx="11">
                  <c:v>6.7158606024075667</c:v>
                </c:pt>
                <c:pt idx="12">
                  <c:v>6.8019526733372473</c:v>
                </c:pt>
                <c:pt idx="13">
                  <c:v>6.9462260373782696</c:v>
                </c:pt>
                <c:pt idx="14">
                  <c:v>6.9755157618584267</c:v>
                </c:pt>
                <c:pt idx="15">
                  <c:v>7.5099354859480467</c:v>
                </c:pt>
                <c:pt idx="16">
                  <c:v>7.8411680284954173</c:v>
                </c:pt>
                <c:pt idx="17">
                  <c:v>8.2045275715312407</c:v>
                </c:pt>
                <c:pt idx="18">
                  <c:v>8.1538370469292865</c:v>
                </c:pt>
                <c:pt idx="19">
                  <c:v>8.0941136026966518</c:v>
                </c:pt>
                <c:pt idx="20">
                  <c:v>8.3227385093444628</c:v>
                </c:pt>
                <c:pt idx="21">
                  <c:v>7.8728085393776297</c:v>
                </c:pt>
                <c:pt idx="22">
                  <c:v>7.907910523457697</c:v>
                </c:pt>
                <c:pt idx="23">
                  <c:v>8.0484676860736712</c:v>
                </c:pt>
                <c:pt idx="24">
                  <c:v>8.0471963391687318</c:v>
                </c:pt>
                <c:pt idx="25">
                  <c:v>7.7395168261464793</c:v>
                </c:pt>
                <c:pt idx="26">
                  <c:v>7.752386992627283</c:v>
                </c:pt>
                <c:pt idx="27">
                  <c:v>7.4823695418820169</c:v>
                </c:pt>
                <c:pt idx="28">
                  <c:v>7.3819491754293693</c:v>
                </c:pt>
                <c:pt idx="29">
                  <c:v>7.343843685573864</c:v>
                </c:pt>
                <c:pt idx="30">
                  <c:v>7.4598065234050184</c:v>
                </c:pt>
                <c:pt idx="31">
                  <c:v>8.3715604301064985</c:v>
                </c:pt>
                <c:pt idx="32">
                  <c:v>8.0796893464929163</c:v>
                </c:pt>
                <c:pt idx="33">
                  <c:v>7.8068172938033253</c:v>
                </c:pt>
                <c:pt idx="34">
                  <c:v>7.6933837418658264</c:v>
                </c:pt>
                <c:pt idx="35">
                  <c:v>7.182265419286324</c:v>
                </c:pt>
                <c:pt idx="36">
                  <c:v>7.868610325967337</c:v>
                </c:pt>
                <c:pt idx="37">
                  <c:v>7.7027172622553444</c:v>
                </c:pt>
                <c:pt idx="38">
                  <c:v>7.7926891650152204</c:v>
                </c:pt>
                <c:pt idx="39">
                  <c:v>7.8667740527121719</c:v>
                </c:pt>
                <c:pt idx="40">
                  <c:v>7.7134579225115685</c:v>
                </c:pt>
                <c:pt idx="41">
                  <c:v>7.7090249709301677</c:v>
                </c:pt>
                <c:pt idx="42">
                  <c:v>6.6832625186507251</c:v>
                </c:pt>
                <c:pt idx="43">
                  <c:v>7.1525065602994893</c:v>
                </c:pt>
                <c:pt idx="44">
                  <c:v>6.906056668951166</c:v>
                </c:pt>
                <c:pt idx="45">
                  <c:v>7.4677215701145538</c:v>
                </c:pt>
                <c:pt idx="46">
                  <c:v>6.9271309089664763</c:v>
                </c:pt>
                <c:pt idx="47">
                  <c:v>6.9001727432908142</c:v>
                </c:pt>
                <c:pt idx="48">
                  <c:v>6.7950529000208117</c:v>
                </c:pt>
                <c:pt idx="49">
                  <c:v>7.0910318666761967</c:v>
                </c:pt>
                <c:pt idx="50">
                  <c:v>6.5926588056256827</c:v>
                </c:pt>
                <c:pt idx="51">
                  <c:v>7.0967374208862717</c:v>
                </c:pt>
                <c:pt idx="52">
                  <c:v>7.0899263309919567</c:v>
                </c:pt>
                <c:pt idx="53">
                  <c:v>6.980177864778045</c:v>
                </c:pt>
                <c:pt idx="54">
                  <c:v>6.9172344381460471</c:v>
                </c:pt>
                <c:pt idx="55">
                  <c:v>6.8945098343521014</c:v>
                </c:pt>
                <c:pt idx="56">
                  <c:v>5.5808596405419868</c:v>
                </c:pt>
                <c:pt idx="57">
                  <c:v>6.0273909951398457</c:v>
                </c:pt>
                <c:pt idx="58">
                  <c:v>6.0362867918882124</c:v>
                </c:pt>
                <c:pt idx="59">
                  <c:v>5.8787204558700656</c:v>
                </c:pt>
                <c:pt idx="60">
                  <c:v>5.9322500286314108</c:v>
                </c:pt>
              </c:numCache>
            </c:numRef>
          </c:val>
          <c:smooth val="0"/>
        </c:ser>
        <c:ser>
          <c:idx val="3"/>
          <c:order val="3"/>
          <c:tx>
            <c:strRef>
              <c:f>'Graf II.22'!$N$3</c:f>
              <c:strCache>
                <c:ptCount val="1"/>
                <c:pt idx="0">
                  <c:v>Large enterprises</c:v>
                </c:pt>
              </c:strCache>
            </c:strRef>
          </c:tx>
          <c:spPr>
            <a:ln w="25400">
              <a:solidFill>
                <a:srgbClr val="800080"/>
              </a:solidFill>
              <a:prstDash val="solid"/>
            </a:ln>
          </c:spPr>
          <c:marker>
            <c:symbol val="none"/>
          </c:marker>
          <c:cat>
            <c:numRef>
              <c:f>'Graf II.22'!$J$5:$J$65</c:f>
              <c:numCache>
                <c:formatCode>d/m/yyyy;@</c:formatCode>
                <c:ptCount val="61"/>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numCache>
            </c:numRef>
          </c:cat>
          <c:val>
            <c:numRef>
              <c:f>'Graf II.22'!$N$5:$N$65</c:f>
              <c:numCache>
                <c:formatCode>0.00</c:formatCode>
                <c:ptCount val="61"/>
                <c:pt idx="0">
                  <c:v>0.77341846835527828</c:v>
                </c:pt>
                <c:pt idx="1">
                  <c:v>0.86554524394555377</c:v>
                </c:pt>
                <c:pt idx="2">
                  <c:v>1.335796290687822</c:v>
                </c:pt>
                <c:pt idx="3">
                  <c:v>1.0901815716484393</c:v>
                </c:pt>
                <c:pt idx="4">
                  <c:v>1.5962495202942155</c:v>
                </c:pt>
                <c:pt idx="5">
                  <c:v>2.3717576852734137</c:v>
                </c:pt>
                <c:pt idx="6">
                  <c:v>2.6672653314335668</c:v>
                </c:pt>
                <c:pt idx="7">
                  <c:v>2.4763260652027093</c:v>
                </c:pt>
                <c:pt idx="8">
                  <c:v>3.5433832689498428</c:v>
                </c:pt>
                <c:pt idx="9">
                  <c:v>3.9098046242921658</c:v>
                </c:pt>
                <c:pt idx="10">
                  <c:v>4.0906652182604626</c:v>
                </c:pt>
                <c:pt idx="11">
                  <c:v>4.6857149647615977</c:v>
                </c:pt>
                <c:pt idx="12">
                  <c:v>4.6342676119828008</c:v>
                </c:pt>
                <c:pt idx="13">
                  <c:v>4.8064234353941888</c:v>
                </c:pt>
                <c:pt idx="14">
                  <c:v>4.6248154427745316</c:v>
                </c:pt>
                <c:pt idx="15">
                  <c:v>5.0053501809413214</c:v>
                </c:pt>
                <c:pt idx="16">
                  <c:v>4.526809253054779</c:v>
                </c:pt>
                <c:pt idx="17">
                  <c:v>4.2891527848073681</c:v>
                </c:pt>
                <c:pt idx="18">
                  <c:v>4.2120300451143917</c:v>
                </c:pt>
                <c:pt idx="19">
                  <c:v>4.6755815857227194</c:v>
                </c:pt>
                <c:pt idx="20">
                  <c:v>5.1839822141600216</c:v>
                </c:pt>
                <c:pt idx="21">
                  <c:v>5.4332563557126585</c:v>
                </c:pt>
                <c:pt idx="22">
                  <c:v>4.9836224335784953</c:v>
                </c:pt>
                <c:pt idx="23">
                  <c:v>5.1059479206269387</c:v>
                </c:pt>
                <c:pt idx="24">
                  <c:v>5.5381313055146428</c:v>
                </c:pt>
                <c:pt idx="25">
                  <c:v>5.3313635545857085</c:v>
                </c:pt>
                <c:pt idx="26">
                  <c:v>5.0133711003257169</c:v>
                </c:pt>
                <c:pt idx="27">
                  <c:v>4.8033956642152598</c:v>
                </c:pt>
                <c:pt idx="28">
                  <c:v>4.7118849578716402</c:v>
                </c:pt>
                <c:pt idx="29">
                  <c:v>4.3318468654751019</c:v>
                </c:pt>
                <c:pt idx="30">
                  <c:v>4.0420610829807133</c:v>
                </c:pt>
                <c:pt idx="31">
                  <c:v>4.2378171884042297</c:v>
                </c:pt>
                <c:pt idx="32">
                  <c:v>4.1328964036049074</c:v>
                </c:pt>
                <c:pt idx="33">
                  <c:v>3.4816775192157401</c:v>
                </c:pt>
                <c:pt idx="34">
                  <c:v>3.7923531689729146</c:v>
                </c:pt>
                <c:pt idx="35">
                  <c:v>3.5914727960961081</c:v>
                </c:pt>
                <c:pt idx="36">
                  <c:v>3.3269209044462169</c:v>
                </c:pt>
                <c:pt idx="37">
                  <c:v>3.2824327166735121</c:v>
                </c:pt>
                <c:pt idx="38">
                  <c:v>3.2168814665823997</c:v>
                </c:pt>
                <c:pt idx="39">
                  <c:v>2.8072203583445776</c:v>
                </c:pt>
                <c:pt idx="40">
                  <c:v>2.5882096726554624</c:v>
                </c:pt>
                <c:pt idx="41">
                  <c:v>2.393789664277453</c:v>
                </c:pt>
                <c:pt idx="42">
                  <c:v>2.3733454072172657</c:v>
                </c:pt>
                <c:pt idx="43">
                  <c:v>2.3821471132937724</c:v>
                </c:pt>
                <c:pt idx="44">
                  <c:v>2.5905807820045696</c:v>
                </c:pt>
                <c:pt idx="45">
                  <c:v>2.8067134747644342</c:v>
                </c:pt>
                <c:pt idx="46">
                  <c:v>2.8513483898156418</c:v>
                </c:pt>
                <c:pt idx="47">
                  <c:v>3.0065642702709878</c:v>
                </c:pt>
                <c:pt idx="48">
                  <c:v>2.940067909056991</c:v>
                </c:pt>
                <c:pt idx="49">
                  <c:v>3.050164613305979</c:v>
                </c:pt>
                <c:pt idx="50">
                  <c:v>2.863354629657469</c:v>
                </c:pt>
                <c:pt idx="51">
                  <c:v>2.8876428713946485</c:v>
                </c:pt>
                <c:pt idx="52">
                  <c:v>3.0134506335182989</c:v>
                </c:pt>
                <c:pt idx="53">
                  <c:v>3.2128095419309131</c:v>
                </c:pt>
                <c:pt idx="54">
                  <c:v>3.1193664781461248</c:v>
                </c:pt>
                <c:pt idx="55">
                  <c:v>2.9785589552998841</c:v>
                </c:pt>
                <c:pt idx="56">
                  <c:v>2.8062765774607836</c:v>
                </c:pt>
                <c:pt idx="57">
                  <c:v>2.6694512765807135</c:v>
                </c:pt>
                <c:pt idx="58">
                  <c:v>2.5222348632858336</c:v>
                </c:pt>
                <c:pt idx="59">
                  <c:v>2.1186708430780263</c:v>
                </c:pt>
                <c:pt idx="60">
                  <c:v>2.1485773214222665</c:v>
                </c:pt>
              </c:numCache>
            </c:numRef>
          </c:val>
          <c:smooth val="0"/>
        </c:ser>
        <c:ser>
          <c:idx val="4"/>
          <c:order val="4"/>
          <c:tx>
            <c:strRef>
              <c:f>'Graf II.22'!$O$3</c:f>
              <c:strCache>
                <c:ptCount val="1"/>
                <c:pt idx="0">
                  <c:v>SMEs (1–3)</c:v>
                </c:pt>
              </c:strCache>
            </c:strRef>
          </c:tx>
          <c:spPr>
            <a:ln w="25400">
              <a:solidFill>
                <a:srgbClr val="FADE14"/>
              </a:solidFill>
              <a:prstDash val="solid"/>
            </a:ln>
          </c:spPr>
          <c:marker>
            <c:symbol val="none"/>
          </c:marker>
          <c:cat>
            <c:numRef>
              <c:f>'Graf II.22'!$J$5:$J$65</c:f>
              <c:numCache>
                <c:formatCode>d/m/yyyy;@</c:formatCode>
                <c:ptCount val="61"/>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numCache>
            </c:numRef>
          </c:cat>
          <c:val>
            <c:numRef>
              <c:f>'Graf II.22'!$O$5:$O$65</c:f>
              <c:numCache>
                <c:formatCode>0.00</c:formatCode>
                <c:ptCount val="61"/>
                <c:pt idx="0">
                  <c:v>4.2531601441038571</c:v>
                </c:pt>
                <c:pt idx="1">
                  <c:v>4.4626020387088241</c:v>
                </c:pt>
                <c:pt idx="2">
                  <c:v>4.7045994491300718</c:v>
                </c:pt>
                <c:pt idx="3">
                  <c:v>4.9558820753473212</c:v>
                </c:pt>
                <c:pt idx="4">
                  <c:v>5.429124487491559</c:v>
                </c:pt>
                <c:pt idx="5">
                  <c:v>5.7067035397973971</c:v>
                </c:pt>
                <c:pt idx="6">
                  <c:v>5.9728241991542381</c:v>
                </c:pt>
                <c:pt idx="7">
                  <c:v>6.0884689227903914</c:v>
                </c:pt>
                <c:pt idx="8">
                  <c:v>6.4202179166925877</c:v>
                </c:pt>
                <c:pt idx="9">
                  <c:v>6.9584369127098729</c:v>
                </c:pt>
                <c:pt idx="10">
                  <c:v>7.3898829066850382</c:v>
                </c:pt>
                <c:pt idx="11">
                  <c:v>7.7546130343807738</c:v>
                </c:pt>
                <c:pt idx="12">
                  <c:v>7.8140309386187878</c:v>
                </c:pt>
                <c:pt idx="13">
                  <c:v>7.8674284372514292</c:v>
                </c:pt>
                <c:pt idx="14">
                  <c:v>8.0981798767885298</c:v>
                </c:pt>
                <c:pt idx="15">
                  <c:v>8.5354164891305704</c:v>
                </c:pt>
                <c:pt idx="16">
                  <c:v>8.8298548136471844</c:v>
                </c:pt>
                <c:pt idx="17">
                  <c:v>9.0082495369710394</c:v>
                </c:pt>
                <c:pt idx="18">
                  <c:v>9.1242029299308172</c:v>
                </c:pt>
                <c:pt idx="19">
                  <c:v>9.1247469834689063</c:v>
                </c:pt>
                <c:pt idx="20">
                  <c:v>9.9136332871426109</c:v>
                </c:pt>
                <c:pt idx="21">
                  <c:v>9.8269681756330876</c:v>
                </c:pt>
                <c:pt idx="22">
                  <c:v>9.9362654270461555</c:v>
                </c:pt>
                <c:pt idx="23">
                  <c:v>10.744173025248504</c:v>
                </c:pt>
                <c:pt idx="24">
                  <c:v>10.804694366474827</c:v>
                </c:pt>
                <c:pt idx="25">
                  <c:v>10.63546697159722</c:v>
                </c:pt>
                <c:pt idx="26">
                  <c:v>10.732814516805737</c:v>
                </c:pt>
                <c:pt idx="27">
                  <c:v>10.499253681229161</c:v>
                </c:pt>
                <c:pt idx="28">
                  <c:v>10.341526743159454</c:v>
                </c:pt>
                <c:pt idx="29">
                  <c:v>10.660827221321087</c:v>
                </c:pt>
                <c:pt idx="30">
                  <c:v>10.599972887790576</c:v>
                </c:pt>
                <c:pt idx="31">
                  <c:v>10.372161330032794</c:v>
                </c:pt>
                <c:pt idx="32">
                  <c:v>10.606305635927981</c:v>
                </c:pt>
                <c:pt idx="33">
                  <c:v>10.379239027015164</c:v>
                </c:pt>
                <c:pt idx="34">
                  <c:v>10.245086510391216</c:v>
                </c:pt>
                <c:pt idx="35">
                  <c:v>9.9859121578368732</c:v>
                </c:pt>
                <c:pt idx="36">
                  <c:v>9.8702225865091346</c:v>
                </c:pt>
                <c:pt idx="37">
                  <c:v>9.7618470573900531</c:v>
                </c:pt>
                <c:pt idx="38">
                  <c:v>9.7672843518060333</c:v>
                </c:pt>
                <c:pt idx="39">
                  <c:v>9.825694523477404</c:v>
                </c:pt>
                <c:pt idx="40">
                  <c:v>9.763345176502753</c:v>
                </c:pt>
                <c:pt idx="41">
                  <c:v>9.9309549862057125</c:v>
                </c:pt>
                <c:pt idx="42">
                  <c:v>9.5881910283911687</c:v>
                </c:pt>
                <c:pt idx="43">
                  <c:v>9.4662794340755152</c:v>
                </c:pt>
                <c:pt idx="44">
                  <c:v>9.2895915055013365</c:v>
                </c:pt>
                <c:pt idx="45">
                  <c:v>9.4914997699183097</c:v>
                </c:pt>
                <c:pt idx="46">
                  <c:v>9.2526311744176422</c:v>
                </c:pt>
                <c:pt idx="47">
                  <c:v>8.7345308678444589</c:v>
                </c:pt>
                <c:pt idx="48">
                  <c:v>8.6617419423851345</c:v>
                </c:pt>
                <c:pt idx="49">
                  <c:v>8.9564161770587241</c:v>
                </c:pt>
                <c:pt idx="50">
                  <c:v>8.5374466272404277</c:v>
                </c:pt>
                <c:pt idx="51">
                  <c:v>8.8176458705816376</c:v>
                </c:pt>
                <c:pt idx="52">
                  <c:v>8.8003984738772232</c:v>
                </c:pt>
                <c:pt idx="53">
                  <c:v>8.8022944764570354</c:v>
                </c:pt>
                <c:pt idx="54">
                  <c:v>8.6804800901580048</c:v>
                </c:pt>
                <c:pt idx="55">
                  <c:v>8.6345119935426844</c:v>
                </c:pt>
                <c:pt idx="56">
                  <c:v>8.0138263688849332</c:v>
                </c:pt>
                <c:pt idx="57">
                  <c:v>8.1756468924113932</c:v>
                </c:pt>
                <c:pt idx="58">
                  <c:v>8.1533501216756044</c:v>
                </c:pt>
                <c:pt idx="59">
                  <c:v>8.4582310550132913</c:v>
                </c:pt>
                <c:pt idx="60">
                  <c:v>7.9829367694428246</c:v>
                </c:pt>
              </c:numCache>
            </c:numRef>
          </c:val>
          <c:smooth val="0"/>
        </c:ser>
        <c:ser>
          <c:idx val="5"/>
          <c:order val="5"/>
          <c:tx>
            <c:strRef>
              <c:f>'Graf II.22'!$P$3</c:f>
              <c:strCache>
                <c:ptCount val="1"/>
                <c:pt idx="0">
                  <c:v>Sole proprietors</c:v>
                </c:pt>
              </c:strCache>
            </c:strRef>
          </c:tx>
          <c:spPr>
            <a:ln w="25400">
              <a:solidFill>
                <a:srgbClr val="B1B1B1"/>
              </a:solidFill>
              <a:prstDash val="solid"/>
            </a:ln>
          </c:spPr>
          <c:marker>
            <c:symbol val="none"/>
          </c:marker>
          <c:cat>
            <c:numRef>
              <c:f>'Graf II.22'!$J$5:$J$65</c:f>
              <c:numCache>
                <c:formatCode>d/m/yyyy;@</c:formatCode>
                <c:ptCount val="61"/>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numCache>
            </c:numRef>
          </c:cat>
          <c:val>
            <c:numRef>
              <c:f>'Graf II.22'!$P$5:$P$65</c:f>
              <c:numCache>
                <c:formatCode>0.00</c:formatCode>
                <c:ptCount val="61"/>
                <c:pt idx="0">
                  <c:v>8.6231290084653764</c:v>
                </c:pt>
                <c:pt idx="1">
                  <c:v>8.7067866099778382</c:v>
                </c:pt>
                <c:pt idx="2">
                  <c:v>8.9497996765366814</c:v>
                </c:pt>
                <c:pt idx="3">
                  <c:v>9.2689583220158056</c:v>
                </c:pt>
                <c:pt idx="4">
                  <c:v>9.8946463804748994</c:v>
                </c:pt>
                <c:pt idx="5">
                  <c:v>10.023769175424288</c:v>
                </c:pt>
                <c:pt idx="6">
                  <c:v>10.272773469055231</c:v>
                </c:pt>
                <c:pt idx="7">
                  <c:v>10.703998914505748</c:v>
                </c:pt>
                <c:pt idx="8">
                  <c:v>11.238736784844315</c:v>
                </c:pt>
                <c:pt idx="9">
                  <c:v>11.788593899995545</c:v>
                </c:pt>
                <c:pt idx="10">
                  <c:v>10.674701955990585</c:v>
                </c:pt>
                <c:pt idx="11">
                  <c:v>11.165652795756717</c:v>
                </c:pt>
                <c:pt idx="12">
                  <c:v>11.322691898983813</c:v>
                </c:pt>
                <c:pt idx="13">
                  <c:v>11.354005584146677</c:v>
                </c:pt>
                <c:pt idx="14">
                  <c:v>11.710121767272497</c:v>
                </c:pt>
                <c:pt idx="15">
                  <c:v>12.109066920787509</c:v>
                </c:pt>
                <c:pt idx="16">
                  <c:v>12.573897342892549</c:v>
                </c:pt>
                <c:pt idx="17">
                  <c:v>12.411508266351175</c:v>
                </c:pt>
                <c:pt idx="18">
                  <c:v>12.756144485810699</c:v>
                </c:pt>
                <c:pt idx="19">
                  <c:v>12.789456203561455</c:v>
                </c:pt>
                <c:pt idx="20">
                  <c:v>12.999430471551127</c:v>
                </c:pt>
                <c:pt idx="21">
                  <c:v>13.04625169445359</c:v>
                </c:pt>
                <c:pt idx="22">
                  <c:v>12.943762448282783</c:v>
                </c:pt>
                <c:pt idx="23">
                  <c:v>13.03194226401617</c:v>
                </c:pt>
                <c:pt idx="24">
                  <c:v>13.243908716190136</c:v>
                </c:pt>
                <c:pt idx="25">
                  <c:v>13.292572316262763</c:v>
                </c:pt>
                <c:pt idx="26">
                  <c:v>13.456809850964113</c:v>
                </c:pt>
                <c:pt idx="27">
                  <c:v>13.559550837735978</c:v>
                </c:pt>
                <c:pt idx="28">
                  <c:v>13.69627979102617</c:v>
                </c:pt>
                <c:pt idx="29">
                  <c:v>13.555603481772241</c:v>
                </c:pt>
                <c:pt idx="30">
                  <c:v>13.556268513608053</c:v>
                </c:pt>
                <c:pt idx="31">
                  <c:v>13.700466297036096</c:v>
                </c:pt>
                <c:pt idx="32">
                  <c:v>13.792833011827993</c:v>
                </c:pt>
                <c:pt idx="33">
                  <c:v>13.375229714586487</c:v>
                </c:pt>
                <c:pt idx="34">
                  <c:v>13.109126732336515</c:v>
                </c:pt>
                <c:pt idx="35">
                  <c:v>13.160937995583776</c:v>
                </c:pt>
                <c:pt idx="36">
                  <c:v>13.327506165317397</c:v>
                </c:pt>
                <c:pt idx="37">
                  <c:v>13.225458469035706</c:v>
                </c:pt>
                <c:pt idx="38">
                  <c:v>13.250226906170614</c:v>
                </c:pt>
                <c:pt idx="39">
                  <c:v>13.1101134536049</c:v>
                </c:pt>
                <c:pt idx="40">
                  <c:v>13.360667787217581</c:v>
                </c:pt>
                <c:pt idx="41">
                  <c:v>13.629055839728977</c:v>
                </c:pt>
                <c:pt idx="42">
                  <c:v>13.794857259440569</c:v>
                </c:pt>
                <c:pt idx="43">
                  <c:v>13.99694836270359</c:v>
                </c:pt>
                <c:pt idx="44">
                  <c:v>14.020434149432203</c:v>
                </c:pt>
                <c:pt idx="45">
                  <c:v>14.068804252526142</c:v>
                </c:pt>
                <c:pt idx="46">
                  <c:v>14.087538713453144</c:v>
                </c:pt>
                <c:pt idx="47">
                  <c:v>14.184682380549463</c:v>
                </c:pt>
                <c:pt idx="48">
                  <c:v>14.478625416245691</c:v>
                </c:pt>
                <c:pt idx="49">
                  <c:v>15.031128705139096</c:v>
                </c:pt>
                <c:pt idx="50">
                  <c:v>14.989515134632537</c:v>
                </c:pt>
                <c:pt idx="51">
                  <c:v>15.086747911236543</c:v>
                </c:pt>
                <c:pt idx="52">
                  <c:v>14.83812363314026</c:v>
                </c:pt>
                <c:pt idx="53">
                  <c:v>14.598900471029436</c:v>
                </c:pt>
                <c:pt idx="54">
                  <c:v>14.557716086354972</c:v>
                </c:pt>
                <c:pt idx="55">
                  <c:v>14.579941872292038</c:v>
                </c:pt>
                <c:pt idx="56">
                  <c:v>14.542856716891892</c:v>
                </c:pt>
                <c:pt idx="57">
                  <c:v>14.424494457631862</c:v>
                </c:pt>
                <c:pt idx="58">
                  <c:v>14.435077799808477</c:v>
                </c:pt>
                <c:pt idx="59">
                  <c:v>14.168173787614585</c:v>
                </c:pt>
                <c:pt idx="60">
                  <c:v>14.19832857007513</c:v>
                </c:pt>
              </c:numCache>
            </c:numRef>
          </c:val>
          <c:smooth val="0"/>
        </c:ser>
        <c:dLbls>
          <c:showLegendKey val="0"/>
          <c:showVal val="0"/>
          <c:showCatName val="0"/>
          <c:showSerName val="0"/>
          <c:showPercent val="0"/>
          <c:showBubbleSize val="0"/>
        </c:dLbls>
        <c:marker val="1"/>
        <c:smooth val="0"/>
        <c:axId val="139253248"/>
        <c:axId val="139254784"/>
      </c:lineChart>
      <c:dateAx>
        <c:axId val="13925324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9254784"/>
        <c:crosses val="autoZero"/>
        <c:auto val="1"/>
        <c:lblOffset val="100"/>
        <c:baseTimeUnit val="months"/>
        <c:majorUnit val="12"/>
        <c:majorTimeUnit val="months"/>
        <c:minorUnit val="6"/>
        <c:minorTimeUnit val="months"/>
      </c:dateAx>
      <c:valAx>
        <c:axId val="13925478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9253248"/>
        <c:crosses val="autoZero"/>
        <c:crossBetween val="between"/>
      </c:valAx>
      <c:spPr>
        <a:noFill/>
        <a:ln w="25400">
          <a:noFill/>
        </a:ln>
      </c:spPr>
    </c:plotArea>
    <c:legend>
      <c:legendPos val="b"/>
      <c:layout>
        <c:manualLayout>
          <c:xMode val="edge"/>
          <c:yMode val="edge"/>
          <c:x val="1.4289831818155692E-2"/>
          <c:y val="0.74035305678559582"/>
          <c:w val="0.72944190934006903"/>
          <c:h val="0.2596469432144041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'Graf II.1'!#REF!</c:v>
          </c:tx>
          <c:spPr>
            <a:solidFill>
              <a:srgbClr val="993366"/>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2"/>
          <c:order val="1"/>
          <c:tx>
            <c:v>'Graf II.1'!#REF!</c:v>
          </c:tx>
          <c:spPr>
            <a:solidFill>
              <a:srgbClr val="FFFFCC"/>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3"/>
          <c:order val="2"/>
          <c:tx>
            <c:v>'Graf II.1'!#REF!</c:v>
          </c:tx>
          <c:spPr>
            <a:solidFill>
              <a:srgbClr val="CCFF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ser>
          <c:idx val="0"/>
          <c:order val="3"/>
          <c:tx>
            <c:v>'Graf II.1'!#REF!</c:v>
          </c:tx>
          <c:spPr>
            <a:solidFill>
              <a:srgbClr val="9999FF"/>
            </a:solidFill>
            <a:ln w="12700">
              <a:solidFill>
                <a:srgbClr val="000000"/>
              </a:solidFill>
              <a:prstDash val="solid"/>
            </a:ln>
          </c:spPr>
          <c:invertIfNegative val="0"/>
          <c:cat>
            <c:numRef>
              <c:f>'Graf II.1'!#REF!</c:f>
              <c:numCache>
                <c:formatCode>General</c:formatCode>
                <c:ptCount val="1"/>
                <c:pt idx="0">
                  <c:v>0</c:v>
                </c:pt>
              </c:numCache>
            </c:numRef>
          </c:cat>
          <c:val>
            <c:numRef>
              <c:f>'Graf II.1'!#REF!</c:f>
              <c:numCache>
                <c:formatCode>General</c:formatCode>
                <c:ptCount val="1"/>
                <c:pt idx="0">
                  <c:v>0</c:v>
                </c:pt>
              </c:numCache>
            </c:numRef>
          </c:val>
        </c:ser>
        <c:dLbls>
          <c:showLegendKey val="0"/>
          <c:showVal val="0"/>
          <c:showCatName val="0"/>
          <c:showSerName val="0"/>
          <c:showPercent val="0"/>
          <c:showBubbleSize val="0"/>
        </c:dLbls>
        <c:gapWidth val="150"/>
        <c:axId val="129466752"/>
        <c:axId val="129468288"/>
      </c:barChart>
      <c:catAx>
        <c:axId val="129466752"/>
        <c:scaling>
          <c:orientation val="minMax"/>
        </c:scaling>
        <c:delete val="0"/>
        <c:axPos val="b"/>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9468288"/>
        <c:crosses val="autoZero"/>
        <c:auto val="1"/>
        <c:lblAlgn val="ctr"/>
        <c:lblOffset val="100"/>
        <c:tickLblSkip val="1"/>
        <c:tickMarkSkip val="1"/>
        <c:noMultiLvlLbl val="0"/>
      </c:catAx>
      <c:valAx>
        <c:axId val="1294682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6350">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cs-CZ"/>
          </a:p>
        </c:txPr>
        <c:crossAx val="129466752"/>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25400">
          <a:noFill/>
        </a:ln>
      </c:spPr>
      <c:txPr>
        <a:bodyPr/>
        <a:lstStyle/>
        <a:p>
          <a:pPr>
            <a:defRPr sz="19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lineChart>
        <c:grouping val="standard"/>
        <c:varyColors val="0"/>
        <c:ser>
          <c:idx val="0"/>
          <c:order val="0"/>
          <c:tx>
            <c:strRef>
              <c:f>'Graf II.1 Box'!$J$5</c:f>
              <c:strCache>
                <c:ptCount val="1"/>
                <c:pt idx="0">
                  <c:v>Mikro podniky</c:v>
                </c:pt>
              </c:strCache>
            </c:strRef>
          </c:tx>
          <c:spPr>
            <a:ln w="25400">
              <a:solidFill>
                <a:srgbClr val="4880C4"/>
              </a:solidFill>
              <a:prstDash val="solid"/>
            </a:ln>
          </c:spPr>
          <c:marker>
            <c:symbol val="none"/>
          </c:marker>
          <c:cat>
            <c:numRef>
              <c:f>'Graf II.1 Box'!$K$4:$O$4</c:f>
              <c:numCache>
                <c:formatCode>General</c:formatCode>
                <c:ptCount val="5"/>
                <c:pt idx="0">
                  <c:v>2009</c:v>
                </c:pt>
                <c:pt idx="1">
                  <c:v>2010</c:v>
                </c:pt>
                <c:pt idx="2">
                  <c:v>2011</c:v>
                </c:pt>
                <c:pt idx="3">
                  <c:v>2012</c:v>
                </c:pt>
                <c:pt idx="4">
                  <c:v>2013</c:v>
                </c:pt>
              </c:numCache>
            </c:numRef>
          </c:cat>
          <c:val>
            <c:numRef>
              <c:f>'Graf II.1 Box'!$K$5:$O$5</c:f>
              <c:numCache>
                <c:formatCode>0.00</c:formatCode>
                <c:ptCount val="5"/>
                <c:pt idx="0">
                  <c:v>0</c:v>
                </c:pt>
                <c:pt idx="1">
                  <c:v>0</c:v>
                </c:pt>
                <c:pt idx="2">
                  <c:v>0</c:v>
                </c:pt>
                <c:pt idx="3">
                  <c:v>0</c:v>
                </c:pt>
                <c:pt idx="4">
                  <c:v>0.11664601133071154</c:v>
                </c:pt>
              </c:numCache>
            </c:numRef>
          </c:val>
          <c:smooth val="0"/>
        </c:ser>
        <c:ser>
          <c:idx val="1"/>
          <c:order val="1"/>
          <c:tx>
            <c:strRef>
              <c:f>'Graf II.1 Box'!$J$6</c:f>
              <c:strCache>
                <c:ptCount val="1"/>
                <c:pt idx="0">
                  <c:v>Malé podniky</c:v>
                </c:pt>
              </c:strCache>
            </c:strRef>
          </c:tx>
          <c:spPr>
            <a:ln w="25400">
              <a:solidFill>
                <a:srgbClr val="E96041"/>
              </a:solidFill>
              <a:prstDash val="solid"/>
            </a:ln>
          </c:spPr>
          <c:marker>
            <c:symbol val="none"/>
          </c:marker>
          <c:cat>
            <c:numRef>
              <c:f>'Graf II.1 Box'!$K$4:$O$4</c:f>
              <c:numCache>
                <c:formatCode>General</c:formatCode>
                <c:ptCount val="5"/>
                <c:pt idx="0">
                  <c:v>2009</c:v>
                </c:pt>
                <c:pt idx="1">
                  <c:v>2010</c:v>
                </c:pt>
                <c:pt idx="2">
                  <c:v>2011</c:v>
                </c:pt>
                <c:pt idx="3">
                  <c:v>2012</c:v>
                </c:pt>
                <c:pt idx="4">
                  <c:v>2013</c:v>
                </c:pt>
              </c:numCache>
            </c:numRef>
          </c:cat>
          <c:val>
            <c:numRef>
              <c:f>'Graf II.1 Box'!$K$6:$O$6</c:f>
              <c:numCache>
                <c:formatCode>0.00</c:formatCode>
                <c:ptCount val="5"/>
                <c:pt idx="0">
                  <c:v>1.3725209931845224</c:v>
                </c:pt>
                <c:pt idx="1">
                  <c:v>1.2021719632879906</c:v>
                </c:pt>
                <c:pt idx="2">
                  <c:v>0.86605132027462484</c:v>
                </c:pt>
                <c:pt idx="3">
                  <c:v>0.85305234893330306</c:v>
                </c:pt>
                <c:pt idx="4">
                  <c:v>0.43986387749259886</c:v>
                </c:pt>
              </c:numCache>
            </c:numRef>
          </c:val>
          <c:smooth val="0"/>
        </c:ser>
        <c:ser>
          <c:idx val="2"/>
          <c:order val="2"/>
          <c:tx>
            <c:strRef>
              <c:f>'Graf II.1 Box'!$J$7</c:f>
              <c:strCache>
                <c:ptCount val="1"/>
                <c:pt idx="0">
                  <c:v>Střední podniky</c:v>
                </c:pt>
              </c:strCache>
            </c:strRef>
          </c:tx>
          <c:spPr>
            <a:ln w="25400">
              <a:solidFill>
                <a:srgbClr val="00A43D"/>
              </a:solidFill>
              <a:prstDash val="solid"/>
            </a:ln>
          </c:spPr>
          <c:marker>
            <c:symbol val="none"/>
          </c:marker>
          <c:cat>
            <c:numRef>
              <c:f>'Graf II.1 Box'!$K$4:$O$4</c:f>
              <c:numCache>
                <c:formatCode>General</c:formatCode>
                <c:ptCount val="5"/>
                <c:pt idx="0">
                  <c:v>2009</c:v>
                </c:pt>
                <c:pt idx="1">
                  <c:v>2010</c:v>
                </c:pt>
                <c:pt idx="2">
                  <c:v>2011</c:v>
                </c:pt>
                <c:pt idx="3">
                  <c:v>2012</c:v>
                </c:pt>
                <c:pt idx="4">
                  <c:v>2013</c:v>
                </c:pt>
              </c:numCache>
            </c:numRef>
          </c:cat>
          <c:val>
            <c:numRef>
              <c:f>'Graf II.1 Box'!$K$7:$O$7</c:f>
              <c:numCache>
                <c:formatCode>0.00</c:formatCode>
                <c:ptCount val="5"/>
                <c:pt idx="0">
                  <c:v>6.5094974044360558</c:v>
                </c:pt>
                <c:pt idx="1">
                  <c:v>7.8052650677926962</c:v>
                </c:pt>
                <c:pt idx="2">
                  <c:v>7.1606703803758096</c:v>
                </c:pt>
                <c:pt idx="3">
                  <c:v>6.4724577486604637</c:v>
                </c:pt>
                <c:pt idx="4">
                  <c:v>6.4679383407470201</c:v>
                </c:pt>
              </c:numCache>
            </c:numRef>
          </c:val>
          <c:smooth val="0"/>
        </c:ser>
        <c:ser>
          <c:idx val="3"/>
          <c:order val="3"/>
          <c:tx>
            <c:strRef>
              <c:f>'Graf II.1 Box'!$J$8</c:f>
              <c:strCache>
                <c:ptCount val="1"/>
                <c:pt idx="0">
                  <c:v>Velké podniky</c:v>
                </c:pt>
              </c:strCache>
            </c:strRef>
          </c:tx>
          <c:spPr>
            <a:ln w="25400">
              <a:solidFill>
                <a:srgbClr val="800080"/>
              </a:solidFill>
              <a:prstDash val="solid"/>
            </a:ln>
          </c:spPr>
          <c:marker>
            <c:symbol val="none"/>
          </c:marker>
          <c:cat>
            <c:numRef>
              <c:f>'Graf II.1 Box'!$K$4:$O$4</c:f>
              <c:numCache>
                <c:formatCode>General</c:formatCode>
                <c:ptCount val="5"/>
                <c:pt idx="0">
                  <c:v>2009</c:v>
                </c:pt>
                <c:pt idx="1">
                  <c:v>2010</c:v>
                </c:pt>
                <c:pt idx="2">
                  <c:v>2011</c:v>
                </c:pt>
                <c:pt idx="3">
                  <c:v>2012</c:v>
                </c:pt>
                <c:pt idx="4">
                  <c:v>2013</c:v>
                </c:pt>
              </c:numCache>
            </c:numRef>
          </c:cat>
          <c:val>
            <c:numRef>
              <c:f>'Graf II.1 Box'!$K$8:$O$8</c:f>
              <c:numCache>
                <c:formatCode>0.00</c:formatCode>
                <c:ptCount val="5"/>
                <c:pt idx="0">
                  <c:v>9.8614218611722517</c:v>
                </c:pt>
                <c:pt idx="1">
                  <c:v>11.708542399463578</c:v>
                </c:pt>
                <c:pt idx="2">
                  <c:v>10.358895077565236</c:v>
                </c:pt>
                <c:pt idx="3">
                  <c:v>9.5121968992210402</c:v>
                </c:pt>
                <c:pt idx="4">
                  <c:v>9.3177765032514692</c:v>
                </c:pt>
              </c:numCache>
            </c:numRef>
          </c:val>
          <c:smooth val="0"/>
        </c:ser>
        <c:dLbls>
          <c:showLegendKey val="0"/>
          <c:showVal val="0"/>
          <c:showCatName val="0"/>
          <c:showSerName val="0"/>
          <c:showPercent val="0"/>
          <c:showBubbleSize val="0"/>
        </c:dLbls>
        <c:marker val="1"/>
        <c:smooth val="0"/>
        <c:axId val="139347840"/>
        <c:axId val="139349376"/>
      </c:lineChart>
      <c:catAx>
        <c:axId val="13934784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9349376"/>
        <c:crosses val="autoZero"/>
        <c:auto val="1"/>
        <c:lblAlgn val="ctr"/>
        <c:lblOffset val="100"/>
        <c:noMultiLvlLbl val="0"/>
      </c:catAx>
      <c:valAx>
        <c:axId val="139349376"/>
        <c:scaling>
          <c:orientation val="minMax"/>
          <c:max val="14"/>
          <c:min val="-2"/>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9347840"/>
        <c:crosses val="autoZero"/>
        <c:crossBetween val="between"/>
      </c:valAx>
      <c:spPr>
        <a:noFill/>
        <a:ln w="25400">
          <a:noFill/>
        </a:ln>
      </c:spPr>
    </c:plotArea>
    <c:legend>
      <c:legendPos val="b"/>
      <c:layout>
        <c:manualLayout>
          <c:xMode val="edge"/>
          <c:yMode val="edge"/>
          <c:x val="6.6433566433566432E-2"/>
          <c:y val="0.87459086792521479"/>
          <c:w val="0.68867348941401174"/>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00499593936223E-2"/>
          <c:y val="4.1772043272966193E-2"/>
          <c:w val="0.88063449415292794"/>
          <c:h val="0.63807060943585392"/>
        </c:manualLayout>
      </c:layout>
      <c:lineChart>
        <c:grouping val="standard"/>
        <c:varyColors val="0"/>
        <c:ser>
          <c:idx val="0"/>
          <c:order val="0"/>
          <c:tx>
            <c:strRef>
              <c:f>'Graf II.1 Box'!$I$5</c:f>
              <c:strCache>
                <c:ptCount val="1"/>
                <c:pt idx="0">
                  <c:v>Micro-enterprises</c:v>
                </c:pt>
              </c:strCache>
            </c:strRef>
          </c:tx>
          <c:spPr>
            <a:ln w="25400">
              <a:solidFill>
                <a:srgbClr val="4880C4"/>
              </a:solidFill>
              <a:prstDash val="solid"/>
            </a:ln>
          </c:spPr>
          <c:marker>
            <c:symbol val="none"/>
          </c:marker>
          <c:cat>
            <c:numRef>
              <c:f>'Graf II.1 Box'!$K$4:$O$4</c:f>
              <c:numCache>
                <c:formatCode>General</c:formatCode>
                <c:ptCount val="5"/>
                <c:pt idx="0">
                  <c:v>2009</c:v>
                </c:pt>
                <c:pt idx="1">
                  <c:v>2010</c:v>
                </c:pt>
                <c:pt idx="2">
                  <c:v>2011</c:v>
                </c:pt>
                <c:pt idx="3">
                  <c:v>2012</c:v>
                </c:pt>
                <c:pt idx="4">
                  <c:v>2013</c:v>
                </c:pt>
              </c:numCache>
            </c:numRef>
          </c:cat>
          <c:val>
            <c:numRef>
              <c:f>'Graf II.1 Box'!$K$5:$O$5</c:f>
              <c:numCache>
                <c:formatCode>0.00</c:formatCode>
                <c:ptCount val="5"/>
                <c:pt idx="0">
                  <c:v>0</c:v>
                </c:pt>
                <c:pt idx="1">
                  <c:v>0</c:v>
                </c:pt>
                <c:pt idx="2">
                  <c:v>0</c:v>
                </c:pt>
                <c:pt idx="3">
                  <c:v>0</c:v>
                </c:pt>
                <c:pt idx="4">
                  <c:v>0.11664601133071154</c:v>
                </c:pt>
              </c:numCache>
            </c:numRef>
          </c:val>
          <c:smooth val="0"/>
        </c:ser>
        <c:ser>
          <c:idx val="1"/>
          <c:order val="1"/>
          <c:tx>
            <c:strRef>
              <c:f>'Graf II.1 Box'!$I$6</c:f>
              <c:strCache>
                <c:ptCount val="1"/>
                <c:pt idx="0">
                  <c:v>Small enterprises</c:v>
                </c:pt>
              </c:strCache>
            </c:strRef>
          </c:tx>
          <c:spPr>
            <a:ln w="25400">
              <a:solidFill>
                <a:srgbClr val="E96041"/>
              </a:solidFill>
              <a:prstDash val="solid"/>
            </a:ln>
          </c:spPr>
          <c:marker>
            <c:symbol val="none"/>
          </c:marker>
          <c:cat>
            <c:numRef>
              <c:f>'Graf II.1 Box'!$K$4:$O$4</c:f>
              <c:numCache>
                <c:formatCode>General</c:formatCode>
                <c:ptCount val="5"/>
                <c:pt idx="0">
                  <c:v>2009</c:v>
                </c:pt>
                <c:pt idx="1">
                  <c:v>2010</c:v>
                </c:pt>
                <c:pt idx="2">
                  <c:v>2011</c:v>
                </c:pt>
                <c:pt idx="3">
                  <c:v>2012</c:v>
                </c:pt>
                <c:pt idx="4">
                  <c:v>2013</c:v>
                </c:pt>
              </c:numCache>
            </c:numRef>
          </c:cat>
          <c:val>
            <c:numRef>
              <c:f>'Graf II.1 Box'!$K$6:$O$6</c:f>
              <c:numCache>
                <c:formatCode>0.00</c:formatCode>
                <c:ptCount val="5"/>
                <c:pt idx="0">
                  <c:v>1.3725209931845224</c:v>
                </c:pt>
                <c:pt idx="1">
                  <c:v>1.2021719632879906</c:v>
                </c:pt>
                <c:pt idx="2">
                  <c:v>0.86605132027462484</c:v>
                </c:pt>
                <c:pt idx="3">
                  <c:v>0.85305234893330306</c:v>
                </c:pt>
                <c:pt idx="4">
                  <c:v>0.43986387749259886</c:v>
                </c:pt>
              </c:numCache>
            </c:numRef>
          </c:val>
          <c:smooth val="0"/>
        </c:ser>
        <c:ser>
          <c:idx val="2"/>
          <c:order val="2"/>
          <c:tx>
            <c:strRef>
              <c:f>'Graf II.1 Box'!$I$7</c:f>
              <c:strCache>
                <c:ptCount val="1"/>
                <c:pt idx="0">
                  <c:v>Medium-sized enterprises</c:v>
                </c:pt>
              </c:strCache>
            </c:strRef>
          </c:tx>
          <c:spPr>
            <a:ln w="25400">
              <a:solidFill>
                <a:srgbClr val="00A43D"/>
              </a:solidFill>
              <a:prstDash val="solid"/>
            </a:ln>
          </c:spPr>
          <c:marker>
            <c:symbol val="none"/>
          </c:marker>
          <c:cat>
            <c:numRef>
              <c:f>'Graf II.1 Box'!$K$4:$O$4</c:f>
              <c:numCache>
                <c:formatCode>General</c:formatCode>
                <c:ptCount val="5"/>
                <c:pt idx="0">
                  <c:v>2009</c:v>
                </c:pt>
                <c:pt idx="1">
                  <c:v>2010</c:v>
                </c:pt>
                <c:pt idx="2">
                  <c:v>2011</c:v>
                </c:pt>
                <c:pt idx="3">
                  <c:v>2012</c:v>
                </c:pt>
                <c:pt idx="4">
                  <c:v>2013</c:v>
                </c:pt>
              </c:numCache>
            </c:numRef>
          </c:cat>
          <c:val>
            <c:numRef>
              <c:f>'Graf II.1 Box'!$K$7:$O$7</c:f>
              <c:numCache>
                <c:formatCode>0.00</c:formatCode>
                <c:ptCount val="5"/>
                <c:pt idx="0">
                  <c:v>6.5094974044360558</c:v>
                </c:pt>
                <c:pt idx="1">
                  <c:v>7.8052650677926962</c:v>
                </c:pt>
                <c:pt idx="2">
                  <c:v>7.1606703803758096</c:v>
                </c:pt>
                <c:pt idx="3">
                  <c:v>6.4724577486604637</c:v>
                </c:pt>
                <c:pt idx="4">
                  <c:v>6.4679383407470201</c:v>
                </c:pt>
              </c:numCache>
            </c:numRef>
          </c:val>
          <c:smooth val="0"/>
        </c:ser>
        <c:ser>
          <c:idx val="3"/>
          <c:order val="3"/>
          <c:tx>
            <c:strRef>
              <c:f>'Graf II.1 Box'!$I$8</c:f>
              <c:strCache>
                <c:ptCount val="1"/>
                <c:pt idx="0">
                  <c:v>Large enterprises</c:v>
                </c:pt>
              </c:strCache>
            </c:strRef>
          </c:tx>
          <c:spPr>
            <a:ln w="25400">
              <a:solidFill>
                <a:srgbClr val="800080"/>
              </a:solidFill>
              <a:prstDash val="solid"/>
            </a:ln>
          </c:spPr>
          <c:marker>
            <c:symbol val="none"/>
          </c:marker>
          <c:cat>
            <c:numRef>
              <c:f>'Graf II.1 Box'!$K$4:$O$4</c:f>
              <c:numCache>
                <c:formatCode>General</c:formatCode>
                <c:ptCount val="5"/>
                <c:pt idx="0">
                  <c:v>2009</c:v>
                </c:pt>
                <c:pt idx="1">
                  <c:v>2010</c:v>
                </c:pt>
                <c:pt idx="2">
                  <c:v>2011</c:v>
                </c:pt>
                <c:pt idx="3">
                  <c:v>2012</c:v>
                </c:pt>
                <c:pt idx="4">
                  <c:v>2013</c:v>
                </c:pt>
              </c:numCache>
            </c:numRef>
          </c:cat>
          <c:val>
            <c:numRef>
              <c:f>'Graf II.1 Box'!$K$8:$O$8</c:f>
              <c:numCache>
                <c:formatCode>0.00</c:formatCode>
                <c:ptCount val="5"/>
                <c:pt idx="0">
                  <c:v>9.8614218611722517</c:v>
                </c:pt>
                <c:pt idx="1">
                  <c:v>11.708542399463578</c:v>
                </c:pt>
                <c:pt idx="2">
                  <c:v>10.358895077565236</c:v>
                </c:pt>
                <c:pt idx="3">
                  <c:v>9.5121968992210402</c:v>
                </c:pt>
                <c:pt idx="4">
                  <c:v>9.3177765032514692</c:v>
                </c:pt>
              </c:numCache>
            </c:numRef>
          </c:val>
          <c:smooth val="0"/>
        </c:ser>
        <c:dLbls>
          <c:showLegendKey val="0"/>
          <c:showVal val="0"/>
          <c:showCatName val="0"/>
          <c:showSerName val="0"/>
          <c:showPercent val="0"/>
          <c:showBubbleSize val="0"/>
        </c:dLbls>
        <c:marker val="1"/>
        <c:smooth val="0"/>
        <c:axId val="138417664"/>
        <c:axId val="138419200"/>
      </c:lineChart>
      <c:catAx>
        <c:axId val="13841766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8419200"/>
        <c:crosses val="autoZero"/>
        <c:auto val="1"/>
        <c:lblAlgn val="ctr"/>
        <c:lblOffset val="100"/>
        <c:noMultiLvlLbl val="0"/>
      </c:catAx>
      <c:valAx>
        <c:axId val="138419200"/>
        <c:scaling>
          <c:orientation val="minMax"/>
          <c:max val="14"/>
          <c:min val="-2"/>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8417664"/>
        <c:crosses val="autoZero"/>
        <c:crossBetween val="between"/>
      </c:valAx>
      <c:spPr>
        <a:noFill/>
        <a:ln w="25400">
          <a:noFill/>
        </a:ln>
      </c:spPr>
    </c:plotArea>
    <c:legend>
      <c:legendPos val="b"/>
      <c:layout>
        <c:manualLayout>
          <c:xMode val="edge"/>
          <c:yMode val="edge"/>
          <c:x val="3.8485046807506802E-4"/>
          <c:y val="0.75932216179923551"/>
          <c:w val="0.6365298093512094"/>
          <c:h val="0.2406778382007644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lineChart>
        <c:grouping val="standard"/>
        <c:varyColors val="0"/>
        <c:ser>
          <c:idx val="0"/>
          <c:order val="0"/>
          <c:tx>
            <c:strRef>
              <c:f>'Graf II.2 Box'!$J$5</c:f>
              <c:strCache>
                <c:ptCount val="1"/>
                <c:pt idx="0">
                  <c:v>Mikro podniky</c:v>
                </c:pt>
              </c:strCache>
            </c:strRef>
          </c:tx>
          <c:spPr>
            <a:ln w="25400">
              <a:solidFill>
                <a:srgbClr val="4880C4"/>
              </a:solidFill>
              <a:prstDash val="solid"/>
            </a:ln>
          </c:spPr>
          <c:marker>
            <c:symbol val="none"/>
          </c:marker>
          <c:cat>
            <c:numRef>
              <c:f>'Graf II.2 Box'!$K$4:$O$4</c:f>
              <c:numCache>
                <c:formatCode>General</c:formatCode>
                <c:ptCount val="5"/>
                <c:pt idx="0">
                  <c:v>2009</c:v>
                </c:pt>
                <c:pt idx="1">
                  <c:v>2010</c:v>
                </c:pt>
                <c:pt idx="2">
                  <c:v>2011</c:v>
                </c:pt>
                <c:pt idx="3">
                  <c:v>2012</c:v>
                </c:pt>
                <c:pt idx="4">
                  <c:v>2013</c:v>
                </c:pt>
              </c:numCache>
            </c:numRef>
          </c:cat>
          <c:val>
            <c:numRef>
              <c:f>'Graf II.2 Box'!$K$5:$O$5</c:f>
              <c:numCache>
                <c:formatCode>0.00</c:formatCode>
                <c:ptCount val="5"/>
                <c:pt idx="0">
                  <c:v>59.259259259259252</c:v>
                </c:pt>
                <c:pt idx="1">
                  <c:v>38.888888888888893</c:v>
                </c:pt>
                <c:pt idx="2">
                  <c:v>53.703703703703709</c:v>
                </c:pt>
                <c:pt idx="3">
                  <c:v>48.148148148148145</c:v>
                </c:pt>
                <c:pt idx="4">
                  <c:v>38.888888888888893</c:v>
                </c:pt>
              </c:numCache>
            </c:numRef>
          </c:val>
          <c:smooth val="0"/>
        </c:ser>
        <c:ser>
          <c:idx val="1"/>
          <c:order val="1"/>
          <c:tx>
            <c:strRef>
              <c:f>'Graf II.2 Box'!$J$6</c:f>
              <c:strCache>
                <c:ptCount val="1"/>
                <c:pt idx="0">
                  <c:v>Malé podniky</c:v>
                </c:pt>
              </c:strCache>
            </c:strRef>
          </c:tx>
          <c:spPr>
            <a:ln w="25400">
              <a:solidFill>
                <a:srgbClr val="E96041"/>
              </a:solidFill>
              <a:prstDash val="solid"/>
            </a:ln>
          </c:spPr>
          <c:marker>
            <c:symbol val="none"/>
          </c:marker>
          <c:cat>
            <c:numRef>
              <c:f>'Graf II.2 Box'!$K$4:$O$4</c:f>
              <c:numCache>
                <c:formatCode>General</c:formatCode>
                <c:ptCount val="5"/>
                <c:pt idx="0">
                  <c:v>2009</c:v>
                </c:pt>
                <c:pt idx="1">
                  <c:v>2010</c:v>
                </c:pt>
                <c:pt idx="2">
                  <c:v>2011</c:v>
                </c:pt>
                <c:pt idx="3">
                  <c:v>2012</c:v>
                </c:pt>
                <c:pt idx="4">
                  <c:v>2013</c:v>
                </c:pt>
              </c:numCache>
            </c:numRef>
          </c:cat>
          <c:val>
            <c:numRef>
              <c:f>'Graf II.2 Box'!$K$6:$O$6</c:f>
              <c:numCache>
                <c:formatCode>0.00</c:formatCode>
                <c:ptCount val="5"/>
                <c:pt idx="0">
                  <c:v>27.131782945736433</c:v>
                </c:pt>
                <c:pt idx="1">
                  <c:v>30.232558139534881</c:v>
                </c:pt>
                <c:pt idx="2">
                  <c:v>33.333333333333329</c:v>
                </c:pt>
                <c:pt idx="3">
                  <c:v>32.558139534883722</c:v>
                </c:pt>
                <c:pt idx="4">
                  <c:v>40.310077519379846</c:v>
                </c:pt>
              </c:numCache>
            </c:numRef>
          </c:val>
          <c:smooth val="0"/>
        </c:ser>
        <c:ser>
          <c:idx val="2"/>
          <c:order val="2"/>
          <c:tx>
            <c:strRef>
              <c:f>'Graf II.2 Box'!$J$7</c:f>
              <c:strCache>
                <c:ptCount val="1"/>
                <c:pt idx="0">
                  <c:v>Střední podniky</c:v>
                </c:pt>
              </c:strCache>
            </c:strRef>
          </c:tx>
          <c:spPr>
            <a:ln w="25400">
              <a:solidFill>
                <a:srgbClr val="00A43D"/>
              </a:solidFill>
              <a:prstDash val="solid"/>
            </a:ln>
          </c:spPr>
          <c:marker>
            <c:symbol val="none"/>
          </c:marker>
          <c:cat>
            <c:numRef>
              <c:f>'Graf II.2 Box'!$K$4:$O$4</c:f>
              <c:numCache>
                <c:formatCode>General</c:formatCode>
                <c:ptCount val="5"/>
                <c:pt idx="0">
                  <c:v>2009</c:v>
                </c:pt>
                <c:pt idx="1">
                  <c:v>2010</c:v>
                </c:pt>
                <c:pt idx="2">
                  <c:v>2011</c:v>
                </c:pt>
                <c:pt idx="3">
                  <c:v>2012</c:v>
                </c:pt>
                <c:pt idx="4">
                  <c:v>2013</c:v>
                </c:pt>
              </c:numCache>
            </c:numRef>
          </c:cat>
          <c:val>
            <c:numRef>
              <c:f>'Graf II.2 Box'!$K$7:$O$7</c:f>
              <c:numCache>
                <c:formatCode>0.00</c:formatCode>
                <c:ptCount val="5"/>
                <c:pt idx="0">
                  <c:v>22.294654498044327</c:v>
                </c:pt>
                <c:pt idx="1">
                  <c:v>17.861799217731424</c:v>
                </c:pt>
                <c:pt idx="2">
                  <c:v>18.383311603650586</c:v>
                </c:pt>
                <c:pt idx="3">
                  <c:v>19.687092568448499</c:v>
                </c:pt>
                <c:pt idx="4">
                  <c:v>20.208604954367665</c:v>
                </c:pt>
              </c:numCache>
            </c:numRef>
          </c:val>
          <c:smooth val="0"/>
        </c:ser>
        <c:ser>
          <c:idx val="3"/>
          <c:order val="3"/>
          <c:tx>
            <c:strRef>
              <c:f>'Graf II.2 Box'!$J$8</c:f>
              <c:strCache>
                <c:ptCount val="1"/>
                <c:pt idx="0">
                  <c:v>Velké podniky</c:v>
                </c:pt>
              </c:strCache>
            </c:strRef>
          </c:tx>
          <c:spPr>
            <a:ln w="25400">
              <a:solidFill>
                <a:srgbClr val="800080"/>
              </a:solidFill>
              <a:prstDash val="solid"/>
            </a:ln>
          </c:spPr>
          <c:marker>
            <c:symbol val="none"/>
          </c:marker>
          <c:cat>
            <c:numRef>
              <c:f>'Graf II.2 Box'!$K$4:$O$4</c:f>
              <c:numCache>
                <c:formatCode>General</c:formatCode>
                <c:ptCount val="5"/>
                <c:pt idx="0">
                  <c:v>2009</c:v>
                </c:pt>
                <c:pt idx="1">
                  <c:v>2010</c:v>
                </c:pt>
                <c:pt idx="2">
                  <c:v>2011</c:v>
                </c:pt>
                <c:pt idx="3">
                  <c:v>2012</c:v>
                </c:pt>
                <c:pt idx="4">
                  <c:v>2013</c:v>
                </c:pt>
              </c:numCache>
            </c:numRef>
          </c:cat>
          <c:val>
            <c:numRef>
              <c:f>'Graf II.2 Box'!$K$8:$O$8</c:f>
              <c:numCache>
                <c:formatCode>0.00</c:formatCode>
                <c:ptCount val="5"/>
                <c:pt idx="0">
                  <c:v>19.077568134171909</c:v>
                </c:pt>
                <c:pt idx="1">
                  <c:v>14.046121593291405</c:v>
                </c:pt>
                <c:pt idx="2">
                  <c:v>16.142557651991616</c:v>
                </c:pt>
                <c:pt idx="3">
                  <c:v>17.819706498951781</c:v>
                </c:pt>
                <c:pt idx="4">
                  <c:v>20.335429769392032</c:v>
                </c:pt>
              </c:numCache>
            </c:numRef>
          </c:val>
          <c:smooth val="0"/>
        </c:ser>
        <c:dLbls>
          <c:showLegendKey val="0"/>
          <c:showVal val="0"/>
          <c:showCatName val="0"/>
          <c:showSerName val="0"/>
          <c:showPercent val="0"/>
          <c:showBubbleSize val="0"/>
        </c:dLbls>
        <c:marker val="1"/>
        <c:smooth val="0"/>
        <c:axId val="138459008"/>
        <c:axId val="138460544"/>
      </c:lineChart>
      <c:catAx>
        <c:axId val="13845900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8460544"/>
        <c:crosses val="autoZero"/>
        <c:auto val="1"/>
        <c:lblAlgn val="ctr"/>
        <c:lblOffset val="100"/>
        <c:noMultiLvlLbl val="0"/>
      </c:catAx>
      <c:valAx>
        <c:axId val="13846054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8459008"/>
        <c:crosses val="autoZero"/>
        <c:crossBetween val="between"/>
      </c:valAx>
      <c:spPr>
        <a:noFill/>
        <a:ln w="25400">
          <a:noFill/>
        </a:ln>
      </c:spPr>
    </c:plotArea>
    <c:legend>
      <c:legendPos val="b"/>
      <c:layout>
        <c:manualLayout>
          <c:xMode val="edge"/>
          <c:yMode val="edge"/>
          <c:x val="6.6433566433566432E-2"/>
          <c:y val="0.87459086792521479"/>
          <c:w val="0.68867348941401174"/>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00499593936223E-2"/>
          <c:y val="4.1772043272966193E-2"/>
          <c:w val="0.88063449415292794"/>
          <c:h val="0.67737612167481798"/>
        </c:manualLayout>
      </c:layout>
      <c:lineChart>
        <c:grouping val="standard"/>
        <c:varyColors val="0"/>
        <c:ser>
          <c:idx val="0"/>
          <c:order val="0"/>
          <c:tx>
            <c:strRef>
              <c:f>'Graf II.2 Box'!$I$5</c:f>
              <c:strCache>
                <c:ptCount val="1"/>
                <c:pt idx="0">
                  <c:v>Micro-enterprises</c:v>
                </c:pt>
              </c:strCache>
            </c:strRef>
          </c:tx>
          <c:spPr>
            <a:ln w="25400">
              <a:solidFill>
                <a:srgbClr val="4880C4"/>
              </a:solidFill>
              <a:prstDash val="solid"/>
            </a:ln>
          </c:spPr>
          <c:marker>
            <c:symbol val="none"/>
          </c:marker>
          <c:cat>
            <c:numRef>
              <c:f>'Graf II.2 Box'!$K$4:$O$4</c:f>
              <c:numCache>
                <c:formatCode>General</c:formatCode>
                <c:ptCount val="5"/>
                <c:pt idx="0">
                  <c:v>2009</c:v>
                </c:pt>
                <c:pt idx="1">
                  <c:v>2010</c:v>
                </c:pt>
                <c:pt idx="2">
                  <c:v>2011</c:v>
                </c:pt>
                <c:pt idx="3">
                  <c:v>2012</c:v>
                </c:pt>
                <c:pt idx="4">
                  <c:v>2013</c:v>
                </c:pt>
              </c:numCache>
            </c:numRef>
          </c:cat>
          <c:val>
            <c:numRef>
              <c:f>'Graf II.2 Box'!$K$5:$O$5</c:f>
              <c:numCache>
                <c:formatCode>0.00</c:formatCode>
                <c:ptCount val="5"/>
                <c:pt idx="0">
                  <c:v>59.259259259259252</c:v>
                </c:pt>
                <c:pt idx="1">
                  <c:v>38.888888888888893</c:v>
                </c:pt>
                <c:pt idx="2">
                  <c:v>53.703703703703709</c:v>
                </c:pt>
                <c:pt idx="3">
                  <c:v>48.148148148148145</c:v>
                </c:pt>
                <c:pt idx="4">
                  <c:v>38.888888888888893</c:v>
                </c:pt>
              </c:numCache>
            </c:numRef>
          </c:val>
          <c:smooth val="0"/>
        </c:ser>
        <c:ser>
          <c:idx val="1"/>
          <c:order val="1"/>
          <c:tx>
            <c:strRef>
              <c:f>'Graf II.2 Box'!$I$6</c:f>
              <c:strCache>
                <c:ptCount val="1"/>
                <c:pt idx="0">
                  <c:v>Small enterprises</c:v>
                </c:pt>
              </c:strCache>
            </c:strRef>
          </c:tx>
          <c:spPr>
            <a:ln w="25400">
              <a:solidFill>
                <a:srgbClr val="E96041"/>
              </a:solidFill>
              <a:prstDash val="solid"/>
            </a:ln>
          </c:spPr>
          <c:marker>
            <c:symbol val="none"/>
          </c:marker>
          <c:cat>
            <c:numRef>
              <c:f>'Graf II.2 Box'!$K$4:$O$4</c:f>
              <c:numCache>
                <c:formatCode>General</c:formatCode>
                <c:ptCount val="5"/>
                <c:pt idx="0">
                  <c:v>2009</c:v>
                </c:pt>
                <c:pt idx="1">
                  <c:v>2010</c:v>
                </c:pt>
                <c:pt idx="2">
                  <c:v>2011</c:v>
                </c:pt>
                <c:pt idx="3">
                  <c:v>2012</c:v>
                </c:pt>
                <c:pt idx="4">
                  <c:v>2013</c:v>
                </c:pt>
              </c:numCache>
            </c:numRef>
          </c:cat>
          <c:val>
            <c:numRef>
              <c:f>'Graf II.2 Box'!$K$6:$O$6</c:f>
              <c:numCache>
                <c:formatCode>0.00</c:formatCode>
                <c:ptCount val="5"/>
                <c:pt idx="0">
                  <c:v>27.131782945736433</c:v>
                </c:pt>
                <c:pt idx="1">
                  <c:v>30.232558139534881</c:v>
                </c:pt>
                <c:pt idx="2">
                  <c:v>33.333333333333329</c:v>
                </c:pt>
                <c:pt idx="3">
                  <c:v>32.558139534883722</c:v>
                </c:pt>
                <c:pt idx="4">
                  <c:v>40.310077519379846</c:v>
                </c:pt>
              </c:numCache>
            </c:numRef>
          </c:val>
          <c:smooth val="0"/>
        </c:ser>
        <c:ser>
          <c:idx val="2"/>
          <c:order val="2"/>
          <c:tx>
            <c:strRef>
              <c:f>'Graf II.2 Box'!$I$7</c:f>
              <c:strCache>
                <c:ptCount val="1"/>
                <c:pt idx="0">
                  <c:v>Medium-sized enterprises</c:v>
                </c:pt>
              </c:strCache>
            </c:strRef>
          </c:tx>
          <c:spPr>
            <a:ln w="25400">
              <a:solidFill>
                <a:srgbClr val="00A43D"/>
              </a:solidFill>
              <a:prstDash val="solid"/>
            </a:ln>
          </c:spPr>
          <c:marker>
            <c:symbol val="none"/>
          </c:marker>
          <c:cat>
            <c:numRef>
              <c:f>'Graf II.2 Box'!$K$4:$O$4</c:f>
              <c:numCache>
                <c:formatCode>General</c:formatCode>
                <c:ptCount val="5"/>
                <c:pt idx="0">
                  <c:v>2009</c:v>
                </c:pt>
                <c:pt idx="1">
                  <c:v>2010</c:v>
                </c:pt>
                <c:pt idx="2">
                  <c:v>2011</c:v>
                </c:pt>
                <c:pt idx="3">
                  <c:v>2012</c:v>
                </c:pt>
                <c:pt idx="4">
                  <c:v>2013</c:v>
                </c:pt>
              </c:numCache>
            </c:numRef>
          </c:cat>
          <c:val>
            <c:numRef>
              <c:f>'Graf II.2 Box'!$K$7:$O$7</c:f>
              <c:numCache>
                <c:formatCode>0.00</c:formatCode>
                <c:ptCount val="5"/>
                <c:pt idx="0">
                  <c:v>22.294654498044327</c:v>
                </c:pt>
                <c:pt idx="1">
                  <c:v>17.861799217731424</c:v>
                </c:pt>
                <c:pt idx="2">
                  <c:v>18.383311603650586</c:v>
                </c:pt>
                <c:pt idx="3">
                  <c:v>19.687092568448499</c:v>
                </c:pt>
                <c:pt idx="4">
                  <c:v>20.208604954367665</c:v>
                </c:pt>
              </c:numCache>
            </c:numRef>
          </c:val>
          <c:smooth val="0"/>
        </c:ser>
        <c:ser>
          <c:idx val="3"/>
          <c:order val="3"/>
          <c:tx>
            <c:strRef>
              <c:f>'Graf II.2 Box'!$I$8</c:f>
              <c:strCache>
                <c:ptCount val="1"/>
                <c:pt idx="0">
                  <c:v>Large enterprises</c:v>
                </c:pt>
              </c:strCache>
            </c:strRef>
          </c:tx>
          <c:spPr>
            <a:ln w="25400">
              <a:solidFill>
                <a:srgbClr val="800080"/>
              </a:solidFill>
              <a:prstDash val="solid"/>
            </a:ln>
          </c:spPr>
          <c:marker>
            <c:symbol val="none"/>
          </c:marker>
          <c:cat>
            <c:numRef>
              <c:f>'Graf II.2 Box'!$K$4:$O$4</c:f>
              <c:numCache>
                <c:formatCode>General</c:formatCode>
                <c:ptCount val="5"/>
                <c:pt idx="0">
                  <c:v>2009</c:v>
                </c:pt>
                <c:pt idx="1">
                  <c:v>2010</c:v>
                </c:pt>
                <c:pt idx="2">
                  <c:v>2011</c:v>
                </c:pt>
                <c:pt idx="3">
                  <c:v>2012</c:v>
                </c:pt>
                <c:pt idx="4">
                  <c:v>2013</c:v>
                </c:pt>
              </c:numCache>
            </c:numRef>
          </c:cat>
          <c:val>
            <c:numRef>
              <c:f>'Graf II.2 Box'!$K$8:$O$8</c:f>
              <c:numCache>
                <c:formatCode>0.00</c:formatCode>
                <c:ptCount val="5"/>
                <c:pt idx="0">
                  <c:v>19.077568134171909</c:v>
                </c:pt>
                <c:pt idx="1">
                  <c:v>14.046121593291405</c:v>
                </c:pt>
                <c:pt idx="2">
                  <c:v>16.142557651991616</c:v>
                </c:pt>
                <c:pt idx="3">
                  <c:v>17.819706498951781</c:v>
                </c:pt>
                <c:pt idx="4">
                  <c:v>20.335429769392032</c:v>
                </c:pt>
              </c:numCache>
            </c:numRef>
          </c:val>
          <c:smooth val="0"/>
        </c:ser>
        <c:dLbls>
          <c:showLegendKey val="0"/>
          <c:showVal val="0"/>
          <c:showCatName val="0"/>
          <c:showSerName val="0"/>
          <c:showPercent val="0"/>
          <c:showBubbleSize val="0"/>
        </c:dLbls>
        <c:marker val="1"/>
        <c:smooth val="0"/>
        <c:axId val="136144384"/>
        <c:axId val="136145920"/>
      </c:lineChart>
      <c:catAx>
        <c:axId val="13614438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6145920"/>
        <c:crosses val="autoZero"/>
        <c:auto val="1"/>
        <c:lblAlgn val="ctr"/>
        <c:lblOffset val="100"/>
        <c:noMultiLvlLbl val="0"/>
      </c:catAx>
      <c:valAx>
        <c:axId val="13614592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6144384"/>
        <c:crosses val="autoZero"/>
        <c:crossBetween val="between"/>
      </c:valAx>
      <c:spPr>
        <a:noFill/>
        <a:ln w="25400">
          <a:noFill/>
        </a:ln>
      </c:spPr>
    </c:plotArea>
    <c:legend>
      <c:legendPos val="b"/>
      <c:layout>
        <c:manualLayout>
          <c:xMode val="edge"/>
          <c:yMode val="edge"/>
          <c:x val="0.16724462666904255"/>
          <c:y val="0.79884882856776507"/>
          <c:w val="0.58090988395088694"/>
          <c:h val="0.2011511714322349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343886701662298E-2"/>
          <c:y val="4.4219677927584272E-2"/>
          <c:w val="0.88769110892388448"/>
          <c:h val="0.76056563355743811"/>
        </c:manualLayout>
      </c:layout>
      <c:lineChart>
        <c:grouping val="standard"/>
        <c:varyColors val="0"/>
        <c:ser>
          <c:idx val="1"/>
          <c:order val="0"/>
          <c:tx>
            <c:strRef>
              <c:f>'Graf II.3 Box'!$K$4</c:f>
              <c:strCache>
                <c:ptCount val="1"/>
                <c:pt idx="0">
                  <c:v>Úrokové rozpětí 1</c:v>
                </c:pt>
              </c:strCache>
            </c:strRef>
          </c:tx>
          <c:spPr>
            <a:ln w="25400">
              <a:solidFill>
                <a:srgbClr val="4880C4"/>
              </a:solidFill>
              <a:prstDash val="solid"/>
            </a:ln>
          </c:spPr>
          <c:marker>
            <c:symbol val="none"/>
          </c:marker>
          <c:cat>
            <c:numRef>
              <c:f>'Graf II.3 Box'!$J$5:$J$41</c:f>
              <c:numCache>
                <c:formatCode>d/m/yyyy;@</c:formatCode>
                <c:ptCount val="37"/>
                <c:pt idx="0">
                  <c:v>40543</c:v>
                </c:pt>
                <c:pt idx="1">
                  <c:v>40574</c:v>
                </c:pt>
                <c:pt idx="2">
                  <c:v>40602</c:v>
                </c:pt>
                <c:pt idx="3">
                  <c:v>40633</c:v>
                </c:pt>
                <c:pt idx="4">
                  <c:v>40663</c:v>
                </c:pt>
                <c:pt idx="5">
                  <c:v>40694</c:v>
                </c:pt>
                <c:pt idx="6">
                  <c:v>40724</c:v>
                </c:pt>
                <c:pt idx="7">
                  <c:v>40755</c:v>
                </c:pt>
                <c:pt idx="8">
                  <c:v>40786</c:v>
                </c:pt>
                <c:pt idx="9">
                  <c:v>40816</c:v>
                </c:pt>
                <c:pt idx="10">
                  <c:v>40847</c:v>
                </c:pt>
                <c:pt idx="11">
                  <c:v>40877</c:v>
                </c:pt>
                <c:pt idx="12">
                  <c:v>40908</c:v>
                </c:pt>
                <c:pt idx="13">
                  <c:v>40939</c:v>
                </c:pt>
                <c:pt idx="14">
                  <c:v>40968</c:v>
                </c:pt>
                <c:pt idx="15">
                  <c:v>40999</c:v>
                </c:pt>
                <c:pt idx="16">
                  <c:v>41029</c:v>
                </c:pt>
                <c:pt idx="17">
                  <c:v>41060</c:v>
                </c:pt>
                <c:pt idx="18">
                  <c:v>41090</c:v>
                </c:pt>
                <c:pt idx="19">
                  <c:v>41121</c:v>
                </c:pt>
                <c:pt idx="20">
                  <c:v>41152</c:v>
                </c:pt>
                <c:pt idx="21">
                  <c:v>41182</c:v>
                </c:pt>
                <c:pt idx="22">
                  <c:v>41213</c:v>
                </c:pt>
                <c:pt idx="23">
                  <c:v>41243</c:v>
                </c:pt>
                <c:pt idx="24">
                  <c:v>41274</c:v>
                </c:pt>
                <c:pt idx="25">
                  <c:v>41305</c:v>
                </c:pt>
                <c:pt idx="26">
                  <c:v>41333</c:v>
                </c:pt>
                <c:pt idx="27">
                  <c:v>41364</c:v>
                </c:pt>
                <c:pt idx="28">
                  <c:v>41394</c:v>
                </c:pt>
                <c:pt idx="29">
                  <c:v>41425</c:v>
                </c:pt>
                <c:pt idx="30">
                  <c:v>41455</c:v>
                </c:pt>
                <c:pt idx="31">
                  <c:v>41486</c:v>
                </c:pt>
                <c:pt idx="32">
                  <c:v>41517</c:v>
                </c:pt>
                <c:pt idx="33">
                  <c:v>41547</c:v>
                </c:pt>
                <c:pt idx="34">
                  <c:v>41578</c:v>
                </c:pt>
                <c:pt idx="35">
                  <c:v>41608</c:v>
                </c:pt>
                <c:pt idx="36">
                  <c:v>41639</c:v>
                </c:pt>
              </c:numCache>
            </c:numRef>
          </c:cat>
          <c:val>
            <c:numRef>
              <c:f>'Graf II.3 Box'!$K$5:$K$41</c:f>
              <c:numCache>
                <c:formatCode>0.00</c:formatCode>
                <c:ptCount val="37"/>
                <c:pt idx="0">
                  <c:v>1.7700000000000005</c:v>
                </c:pt>
                <c:pt idx="1">
                  <c:v>2.6899999999999995</c:v>
                </c:pt>
                <c:pt idx="2">
                  <c:v>2.4400000000000004</c:v>
                </c:pt>
                <c:pt idx="3">
                  <c:v>2.7399999999999998</c:v>
                </c:pt>
                <c:pt idx="4">
                  <c:v>2.82</c:v>
                </c:pt>
                <c:pt idx="5">
                  <c:v>2.21</c:v>
                </c:pt>
                <c:pt idx="6">
                  <c:v>2.2399999999999993</c:v>
                </c:pt>
                <c:pt idx="7">
                  <c:v>2.56</c:v>
                </c:pt>
                <c:pt idx="8">
                  <c:v>2.3200000000000003</c:v>
                </c:pt>
                <c:pt idx="9">
                  <c:v>2.1000000000000005</c:v>
                </c:pt>
                <c:pt idx="10">
                  <c:v>2.0900000000000003</c:v>
                </c:pt>
                <c:pt idx="11">
                  <c:v>2.3200000000000003</c:v>
                </c:pt>
                <c:pt idx="12">
                  <c:v>2.1599999999999993</c:v>
                </c:pt>
                <c:pt idx="13">
                  <c:v>2.3000000000000003</c:v>
                </c:pt>
                <c:pt idx="14">
                  <c:v>2.63</c:v>
                </c:pt>
                <c:pt idx="15">
                  <c:v>2.48</c:v>
                </c:pt>
                <c:pt idx="16">
                  <c:v>2.3899999999999997</c:v>
                </c:pt>
                <c:pt idx="17">
                  <c:v>1.9799999999999998</c:v>
                </c:pt>
                <c:pt idx="18">
                  <c:v>1.8600000000000003</c:v>
                </c:pt>
                <c:pt idx="19">
                  <c:v>1.8899999999999997</c:v>
                </c:pt>
                <c:pt idx="20">
                  <c:v>2.19</c:v>
                </c:pt>
                <c:pt idx="21">
                  <c:v>2.2600000000000002</c:v>
                </c:pt>
                <c:pt idx="22">
                  <c:v>2.33</c:v>
                </c:pt>
                <c:pt idx="23">
                  <c:v>2.06</c:v>
                </c:pt>
                <c:pt idx="24">
                  <c:v>1.87</c:v>
                </c:pt>
                <c:pt idx="25">
                  <c:v>2.5099999999999998</c:v>
                </c:pt>
                <c:pt idx="26">
                  <c:v>2.7</c:v>
                </c:pt>
                <c:pt idx="27">
                  <c:v>2.68</c:v>
                </c:pt>
                <c:pt idx="28">
                  <c:v>2.7</c:v>
                </c:pt>
                <c:pt idx="29">
                  <c:v>2.36</c:v>
                </c:pt>
                <c:pt idx="30">
                  <c:v>2.6599999999999997</c:v>
                </c:pt>
                <c:pt idx="31">
                  <c:v>2.21</c:v>
                </c:pt>
                <c:pt idx="32">
                  <c:v>2.2000000000000006</c:v>
                </c:pt>
                <c:pt idx="33">
                  <c:v>2.34</c:v>
                </c:pt>
                <c:pt idx="34">
                  <c:v>2.2299999999999995</c:v>
                </c:pt>
                <c:pt idx="35">
                  <c:v>2.0699999999999998</c:v>
                </c:pt>
                <c:pt idx="36">
                  <c:v>1.9799999999999995</c:v>
                </c:pt>
              </c:numCache>
            </c:numRef>
          </c:val>
          <c:smooth val="0"/>
        </c:ser>
        <c:ser>
          <c:idx val="0"/>
          <c:order val="1"/>
          <c:tx>
            <c:strRef>
              <c:f>'Graf II.3 Box'!$L$4</c:f>
              <c:strCache>
                <c:ptCount val="1"/>
                <c:pt idx="0">
                  <c:v>Úrokové rozpětí 2</c:v>
                </c:pt>
              </c:strCache>
            </c:strRef>
          </c:tx>
          <c:spPr>
            <a:ln w="25400">
              <a:solidFill>
                <a:srgbClr val="E96041"/>
              </a:solidFill>
              <a:prstDash val="solid"/>
            </a:ln>
          </c:spPr>
          <c:marker>
            <c:symbol val="none"/>
          </c:marker>
          <c:cat>
            <c:numRef>
              <c:f>'Graf II.3 Box'!$J$5:$J$41</c:f>
              <c:numCache>
                <c:formatCode>d/m/yyyy;@</c:formatCode>
                <c:ptCount val="37"/>
                <c:pt idx="0">
                  <c:v>40543</c:v>
                </c:pt>
                <c:pt idx="1">
                  <c:v>40574</c:v>
                </c:pt>
                <c:pt idx="2">
                  <c:v>40602</c:v>
                </c:pt>
                <c:pt idx="3">
                  <c:v>40633</c:v>
                </c:pt>
                <c:pt idx="4">
                  <c:v>40663</c:v>
                </c:pt>
                <c:pt idx="5">
                  <c:v>40694</c:v>
                </c:pt>
                <c:pt idx="6">
                  <c:v>40724</c:v>
                </c:pt>
                <c:pt idx="7">
                  <c:v>40755</c:v>
                </c:pt>
                <c:pt idx="8">
                  <c:v>40786</c:v>
                </c:pt>
                <c:pt idx="9">
                  <c:v>40816</c:v>
                </c:pt>
                <c:pt idx="10">
                  <c:v>40847</c:v>
                </c:pt>
                <c:pt idx="11">
                  <c:v>40877</c:v>
                </c:pt>
                <c:pt idx="12">
                  <c:v>40908</c:v>
                </c:pt>
                <c:pt idx="13">
                  <c:v>40939</c:v>
                </c:pt>
                <c:pt idx="14">
                  <c:v>40968</c:v>
                </c:pt>
                <c:pt idx="15">
                  <c:v>40999</c:v>
                </c:pt>
                <c:pt idx="16">
                  <c:v>41029</c:v>
                </c:pt>
                <c:pt idx="17">
                  <c:v>41060</c:v>
                </c:pt>
                <c:pt idx="18">
                  <c:v>41090</c:v>
                </c:pt>
                <c:pt idx="19">
                  <c:v>41121</c:v>
                </c:pt>
                <c:pt idx="20">
                  <c:v>41152</c:v>
                </c:pt>
                <c:pt idx="21">
                  <c:v>41182</c:v>
                </c:pt>
                <c:pt idx="22">
                  <c:v>41213</c:v>
                </c:pt>
                <c:pt idx="23">
                  <c:v>41243</c:v>
                </c:pt>
                <c:pt idx="24">
                  <c:v>41274</c:v>
                </c:pt>
                <c:pt idx="25">
                  <c:v>41305</c:v>
                </c:pt>
                <c:pt idx="26">
                  <c:v>41333</c:v>
                </c:pt>
                <c:pt idx="27">
                  <c:v>41364</c:v>
                </c:pt>
                <c:pt idx="28">
                  <c:v>41394</c:v>
                </c:pt>
                <c:pt idx="29">
                  <c:v>41425</c:v>
                </c:pt>
                <c:pt idx="30">
                  <c:v>41455</c:v>
                </c:pt>
                <c:pt idx="31">
                  <c:v>41486</c:v>
                </c:pt>
                <c:pt idx="32">
                  <c:v>41517</c:v>
                </c:pt>
                <c:pt idx="33">
                  <c:v>41547</c:v>
                </c:pt>
                <c:pt idx="34">
                  <c:v>41578</c:v>
                </c:pt>
                <c:pt idx="35">
                  <c:v>41608</c:v>
                </c:pt>
                <c:pt idx="36">
                  <c:v>41639</c:v>
                </c:pt>
              </c:numCache>
            </c:numRef>
          </c:cat>
          <c:val>
            <c:numRef>
              <c:f>'Graf II.3 Box'!$L$5:$L$41</c:f>
              <c:numCache>
                <c:formatCode>0.00</c:formatCode>
                <c:ptCount val="37"/>
                <c:pt idx="0">
                  <c:v>0.74000000000000021</c:v>
                </c:pt>
                <c:pt idx="1">
                  <c:v>1.1199999999999999</c:v>
                </c:pt>
                <c:pt idx="2">
                  <c:v>0.91000000000000014</c:v>
                </c:pt>
                <c:pt idx="3">
                  <c:v>1.2000000000000002</c:v>
                </c:pt>
                <c:pt idx="4">
                  <c:v>1.85</c:v>
                </c:pt>
                <c:pt idx="5">
                  <c:v>0.8600000000000001</c:v>
                </c:pt>
                <c:pt idx="6">
                  <c:v>1.1300000000000001</c:v>
                </c:pt>
                <c:pt idx="7">
                  <c:v>1.21</c:v>
                </c:pt>
                <c:pt idx="8">
                  <c:v>1.1499999999999999</c:v>
                </c:pt>
                <c:pt idx="9">
                  <c:v>0.9700000000000002</c:v>
                </c:pt>
                <c:pt idx="10">
                  <c:v>0.81999999999999984</c:v>
                </c:pt>
                <c:pt idx="11">
                  <c:v>1.0699999999999998</c:v>
                </c:pt>
                <c:pt idx="12">
                  <c:v>1.1899999999999997</c:v>
                </c:pt>
                <c:pt idx="13">
                  <c:v>1.0500000000000003</c:v>
                </c:pt>
                <c:pt idx="14">
                  <c:v>1.1100000000000001</c:v>
                </c:pt>
                <c:pt idx="15">
                  <c:v>1.31</c:v>
                </c:pt>
                <c:pt idx="16">
                  <c:v>1.0400000000000003</c:v>
                </c:pt>
                <c:pt idx="17">
                  <c:v>0.67000000000000015</c:v>
                </c:pt>
                <c:pt idx="18">
                  <c:v>0.78000000000000025</c:v>
                </c:pt>
                <c:pt idx="19">
                  <c:v>0.81</c:v>
                </c:pt>
                <c:pt idx="20">
                  <c:v>0.91999999999999993</c:v>
                </c:pt>
                <c:pt idx="21">
                  <c:v>1.0899999999999999</c:v>
                </c:pt>
                <c:pt idx="22">
                  <c:v>1.1799999999999997</c:v>
                </c:pt>
                <c:pt idx="23">
                  <c:v>0.81999999999999984</c:v>
                </c:pt>
                <c:pt idx="24">
                  <c:v>0.79</c:v>
                </c:pt>
                <c:pt idx="25">
                  <c:v>1.2599999999999998</c:v>
                </c:pt>
                <c:pt idx="26">
                  <c:v>1.47</c:v>
                </c:pt>
                <c:pt idx="27">
                  <c:v>1.3400000000000003</c:v>
                </c:pt>
                <c:pt idx="28">
                  <c:v>1.42</c:v>
                </c:pt>
                <c:pt idx="29">
                  <c:v>1.23</c:v>
                </c:pt>
                <c:pt idx="30">
                  <c:v>1.6400000000000001</c:v>
                </c:pt>
                <c:pt idx="31">
                  <c:v>1.03</c:v>
                </c:pt>
                <c:pt idx="32">
                  <c:v>1.1300000000000003</c:v>
                </c:pt>
                <c:pt idx="33">
                  <c:v>1.0999999999999999</c:v>
                </c:pt>
                <c:pt idx="34">
                  <c:v>1.1399999999999999</c:v>
                </c:pt>
                <c:pt idx="35">
                  <c:v>1.08</c:v>
                </c:pt>
                <c:pt idx="36">
                  <c:v>1.0299999999999998</c:v>
                </c:pt>
              </c:numCache>
            </c:numRef>
          </c:val>
          <c:smooth val="0"/>
        </c:ser>
        <c:dLbls>
          <c:showLegendKey val="0"/>
          <c:showVal val="0"/>
          <c:showCatName val="0"/>
          <c:showSerName val="0"/>
          <c:showPercent val="0"/>
          <c:showBubbleSize val="0"/>
        </c:dLbls>
        <c:marker val="1"/>
        <c:smooth val="0"/>
        <c:axId val="139678464"/>
        <c:axId val="139680000"/>
      </c:lineChart>
      <c:dateAx>
        <c:axId val="13967846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9680000"/>
        <c:crosses val="autoZero"/>
        <c:auto val="1"/>
        <c:lblOffset val="100"/>
        <c:baseTimeUnit val="months"/>
        <c:majorUnit val="12"/>
        <c:majorTimeUnit val="months"/>
      </c:dateAx>
      <c:valAx>
        <c:axId val="139680000"/>
        <c:scaling>
          <c:orientation val="minMax"/>
          <c:max val="5"/>
          <c:min val="-1"/>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9678464"/>
        <c:crosses val="autoZero"/>
        <c:crossBetween val="between"/>
        <c:majorUnit val="1"/>
      </c:valAx>
      <c:spPr>
        <a:noFill/>
        <a:ln w="25400">
          <a:noFill/>
        </a:ln>
      </c:spPr>
    </c:plotArea>
    <c:legend>
      <c:legendPos val="b"/>
      <c:layout>
        <c:manualLayout>
          <c:xMode val="edge"/>
          <c:yMode val="edge"/>
          <c:x val="4.9072342519685036E-2"/>
          <c:y val="0.89422825849096965"/>
          <c:w val="0.8148978580474644"/>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343886701662298E-2"/>
          <c:y val="4.4219677927584272E-2"/>
          <c:w val="0.88769110892388448"/>
          <c:h val="0.76056563355743811"/>
        </c:manualLayout>
      </c:layout>
      <c:lineChart>
        <c:grouping val="standard"/>
        <c:varyColors val="0"/>
        <c:ser>
          <c:idx val="1"/>
          <c:order val="0"/>
          <c:tx>
            <c:strRef>
              <c:f>'Graf II.3 Box'!$K$3</c:f>
              <c:strCache>
                <c:ptCount val="1"/>
                <c:pt idx="0">
                  <c:v>Spread 1</c:v>
                </c:pt>
              </c:strCache>
            </c:strRef>
          </c:tx>
          <c:spPr>
            <a:ln w="25400">
              <a:solidFill>
                <a:srgbClr val="4880C4"/>
              </a:solidFill>
              <a:prstDash val="solid"/>
            </a:ln>
          </c:spPr>
          <c:marker>
            <c:symbol val="none"/>
          </c:marker>
          <c:cat>
            <c:numRef>
              <c:f>'Graf II.3 Box'!$J$5:$J$41</c:f>
              <c:numCache>
                <c:formatCode>d/m/yyyy;@</c:formatCode>
                <c:ptCount val="37"/>
                <c:pt idx="0">
                  <c:v>40543</c:v>
                </c:pt>
                <c:pt idx="1">
                  <c:v>40574</c:v>
                </c:pt>
                <c:pt idx="2">
                  <c:v>40602</c:v>
                </c:pt>
                <c:pt idx="3">
                  <c:v>40633</c:v>
                </c:pt>
                <c:pt idx="4">
                  <c:v>40663</c:v>
                </c:pt>
                <c:pt idx="5">
                  <c:v>40694</c:v>
                </c:pt>
                <c:pt idx="6">
                  <c:v>40724</c:v>
                </c:pt>
                <c:pt idx="7">
                  <c:v>40755</c:v>
                </c:pt>
                <c:pt idx="8">
                  <c:v>40786</c:v>
                </c:pt>
                <c:pt idx="9">
                  <c:v>40816</c:v>
                </c:pt>
                <c:pt idx="10">
                  <c:v>40847</c:v>
                </c:pt>
                <c:pt idx="11">
                  <c:v>40877</c:v>
                </c:pt>
                <c:pt idx="12">
                  <c:v>40908</c:v>
                </c:pt>
                <c:pt idx="13">
                  <c:v>40939</c:v>
                </c:pt>
                <c:pt idx="14">
                  <c:v>40968</c:v>
                </c:pt>
                <c:pt idx="15">
                  <c:v>40999</c:v>
                </c:pt>
                <c:pt idx="16">
                  <c:v>41029</c:v>
                </c:pt>
                <c:pt idx="17">
                  <c:v>41060</c:v>
                </c:pt>
                <c:pt idx="18">
                  <c:v>41090</c:v>
                </c:pt>
                <c:pt idx="19">
                  <c:v>41121</c:v>
                </c:pt>
                <c:pt idx="20">
                  <c:v>41152</c:v>
                </c:pt>
                <c:pt idx="21">
                  <c:v>41182</c:v>
                </c:pt>
                <c:pt idx="22">
                  <c:v>41213</c:v>
                </c:pt>
                <c:pt idx="23">
                  <c:v>41243</c:v>
                </c:pt>
                <c:pt idx="24">
                  <c:v>41274</c:v>
                </c:pt>
                <c:pt idx="25">
                  <c:v>41305</c:v>
                </c:pt>
                <c:pt idx="26">
                  <c:v>41333</c:v>
                </c:pt>
                <c:pt idx="27">
                  <c:v>41364</c:v>
                </c:pt>
                <c:pt idx="28">
                  <c:v>41394</c:v>
                </c:pt>
                <c:pt idx="29">
                  <c:v>41425</c:v>
                </c:pt>
                <c:pt idx="30">
                  <c:v>41455</c:v>
                </c:pt>
                <c:pt idx="31">
                  <c:v>41486</c:v>
                </c:pt>
                <c:pt idx="32">
                  <c:v>41517</c:v>
                </c:pt>
                <c:pt idx="33">
                  <c:v>41547</c:v>
                </c:pt>
                <c:pt idx="34">
                  <c:v>41578</c:v>
                </c:pt>
                <c:pt idx="35">
                  <c:v>41608</c:v>
                </c:pt>
                <c:pt idx="36">
                  <c:v>41639</c:v>
                </c:pt>
              </c:numCache>
            </c:numRef>
          </c:cat>
          <c:val>
            <c:numRef>
              <c:f>'Graf II.3 Box'!$K$5:$K$41</c:f>
              <c:numCache>
                <c:formatCode>0.00</c:formatCode>
                <c:ptCount val="37"/>
                <c:pt idx="0">
                  <c:v>1.7700000000000005</c:v>
                </c:pt>
                <c:pt idx="1">
                  <c:v>2.6899999999999995</c:v>
                </c:pt>
                <c:pt idx="2">
                  <c:v>2.4400000000000004</c:v>
                </c:pt>
                <c:pt idx="3">
                  <c:v>2.7399999999999998</c:v>
                </c:pt>
                <c:pt idx="4">
                  <c:v>2.82</c:v>
                </c:pt>
                <c:pt idx="5">
                  <c:v>2.21</c:v>
                </c:pt>
                <c:pt idx="6">
                  <c:v>2.2399999999999993</c:v>
                </c:pt>
                <c:pt idx="7">
                  <c:v>2.56</c:v>
                </c:pt>
                <c:pt idx="8">
                  <c:v>2.3200000000000003</c:v>
                </c:pt>
                <c:pt idx="9">
                  <c:v>2.1000000000000005</c:v>
                </c:pt>
                <c:pt idx="10">
                  <c:v>2.0900000000000003</c:v>
                </c:pt>
                <c:pt idx="11">
                  <c:v>2.3200000000000003</c:v>
                </c:pt>
                <c:pt idx="12">
                  <c:v>2.1599999999999993</c:v>
                </c:pt>
                <c:pt idx="13">
                  <c:v>2.3000000000000003</c:v>
                </c:pt>
                <c:pt idx="14">
                  <c:v>2.63</c:v>
                </c:pt>
                <c:pt idx="15">
                  <c:v>2.48</c:v>
                </c:pt>
                <c:pt idx="16">
                  <c:v>2.3899999999999997</c:v>
                </c:pt>
                <c:pt idx="17">
                  <c:v>1.9799999999999998</c:v>
                </c:pt>
                <c:pt idx="18">
                  <c:v>1.8600000000000003</c:v>
                </c:pt>
                <c:pt idx="19">
                  <c:v>1.8899999999999997</c:v>
                </c:pt>
                <c:pt idx="20">
                  <c:v>2.19</c:v>
                </c:pt>
                <c:pt idx="21">
                  <c:v>2.2600000000000002</c:v>
                </c:pt>
                <c:pt idx="22">
                  <c:v>2.33</c:v>
                </c:pt>
                <c:pt idx="23">
                  <c:v>2.06</c:v>
                </c:pt>
                <c:pt idx="24">
                  <c:v>1.87</c:v>
                </c:pt>
                <c:pt idx="25">
                  <c:v>2.5099999999999998</c:v>
                </c:pt>
                <c:pt idx="26">
                  <c:v>2.7</c:v>
                </c:pt>
                <c:pt idx="27">
                  <c:v>2.68</c:v>
                </c:pt>
                <c:pt idx="28">
                  <c:v>2.7</c:v>
                </c:pt>
                <c:pt idx="29">
                  <c:v>2.36</c:v>
                </c:pt>
                <c:pt idx="30">
                  <c:v>2.6599999999999997</c:v>
                </c:pt>
                <c:pt idx="31">
                  <c:v>2.21</c:v>
                </c:pt>
                <c:pt idx="32">
                  <c:v>2.2000000000000006</c:v>
                </c:pt>
                <c:pt idx="33">
                  <c:v>2.34</c:v>
                </c:pt>
                <c:pt idx="34">
                  <c:v>2.2299999999999995</c:v>
                </c:pt>
                <c:pt idx="35">
                  <c:v>2.0699999999999998</c:v>
                </c:pt>
                <c:pt idx="36">
                  <c:v>1.9799999999999995</c:v>
                </c:pt>
              </c:numCache>
            </c:numRef>
          </c:val>
          <c:smooth val="0"/>
        </c:ser>
        <c:ser>
          <c:idx val="0"/>
          <c:order val="1"/>
          <c:tx>
            <c:strRef>
              <c:f>'Graf II.3 Box'!$L$3</c:f>
              <c:strCache>
                <c:ptCount val="1"/>
                <c:pt idx="0">
                  <c:v>Spread 2</c:v>
                </c:pt>
              </c:strCache>
            </c:strRef>
          </c:tx>
          <c:spPr>
            <a:ln w="25400">
              <a:solidFill>
                <a:srgbClr val="E96041"/>
              </a:solidFill>
              <a:prstDash val="solid"/>
            </a:ln>
          </c:spPr>
          <c:marker>
            <c:symbol val="none"/>
          </c:marker>
          <c:cat>
            <c:numRef>
              <c:f>'Graf II.3 Box'!$J$5:$J$41</c:f>
              <c:numCache>
                <c:formatCode>d/m/yyyy;@</c:formatCode>
                <c:ptCount val="37"/>
                <c:pt idx="0">
                  <c:v>40543</c:v>
                </c:pt>
                <c:pt idx="1">
                  <c:v>40574</c:v>
                </c:pt>
                <c:pt idx="2">
                  <c:v>40602</c:v>
                </c:pt>
                <c:pt idx="3">
                  <c:v>40633</c:v>
                </c:pt>
                <c:pt idx="4">
                  <c:v>40663</c:v>
                </c:pt>
                <c:pt idx="5">
                  <c:v>40694</c:v>
                </c:pt>
                <c:pt idx="6">
                  <c:v>40724</c:v>
                </c:pt>
                <c:pt idx="7">
                  <c:v>40755</c:v>
                </c:pt>
                <c:pt idx="8">
                  <c:v>40786</c:v>
                </c:pt>
                <c:pt idx="9">
                  <c:v>40816</c:v>
                </c:pt>
                <c:pt idx="10">
                  <c:v>40847</c:v>
                </c:pt>
                <c:pt idx="11">
                  <c:v>40877</c:v>
                </c:pt>
                <c:pt idx="12">
                  <c:v>40908</c:v>
                </c:pt>
                <c:pt idx="13">
                  <c:v>40939</c:v>
                </c:pt>
                <c:pt idx="14">
                  <c:v>40968</c:v>
                </c:pt>
                <c:pt idx="15">
                  <c:v>40999</c:v>
                </c:pt>
                <c:pt idx="16">
                  <c:v>41029</c:v>
                </c:pt>
                <c:pt idx="17">
                  <c:v>41060</c:v>
                </c:pt>
                <c:pt idx="18">
                  <c:v>41090</c:v>
                </c:pt>
                <c:pt idx="19">
                  <c:v>41121</c:v>
                </c:pt>
                <c:pt idx="20">
                  <c:v>41152</c:v>
                </c:pt>
                <c:pt idx="21">
                  <c:v>41182</c:v>
                </c:pt>
                <c:pt idx="22">
                  <c:v>41213</c:v>
                </c:pt>
                <c:pt idx="23">
                  <c:v>41243</c:v>
                </c:pt>
                <c:pt idx="24">
                  <c:v>41274</c:v>
                </c:pt>
                <c:pt idx="25">
                  <c:v>41305</c:v>
                </c:pt>
                <c:pt idx="26">
                  <c:v>41333</c:v>
                </c:pt>
                <c:pt idx="27">
                  <c:v>41364</c:v>
                </c:pt>
                <c:pt idx="28">
                  <c:v>41394</c:v>
                </c:pt>
                <c:pt idx="29">
                  <c:v>41425</c:v>
                </c:pt>
                <c:pt idx="30">
                  <c:v>41455</c:v>
                </c:pt>
                <c:pt idx="31">
                  <c:v>41486</c:v>
                </c:pt>
                <c:pt idx="32">
                  <c:v>41517</c:v>
                </c:pt>
                <c:pt idx="33">
                  <c:v>41547</c:v>
                </c:pt>
                <c:pt idx="34">
                  <c:v>41578</c:v>
                </c:pt>
                <c:pt idx="35">
                  <c:v>41608</c:v>
                </c:pt>
                <c:pt idx="36">
                  <c:v>41639</c:v>
                </c:pt>
              </c:numCache>
            </c:numRef>
          </c:cat>
          <c:val>
            <c:numRef>
              <c:f>'Graf II.3 Box'!$L$5:$L$41</c:f>
              <c:numCache>
                <c:formatCode>0.00</c:formatCode>
                <c:ptCount val="37"/>
                <c:pt idx="0">
                  <c:v>0.74000000000000021</c:v>
                </c:pt>
                <c:pt idx="1">
                  <c:v>1.1199999999999999</c:v>
                </c:pt>
                <c:pt idx="2">
                  <c:v>0.91000000000000014</c:v>
                </c:pt>
                <c:pt idx="3">
                  <c:v>1.2000000000000002</c:v>
                </c:pt>
                <c:pt idx="4">
                  <c:v>1.85</c:v>
                </c:pt>
                <c:pt idx="5">
                  <c:v>0.8600000000000001</c:v>
                </c:pt>
                <c:pt idx="6">
                  <c:v>1.1300000000000001</c:v>
                </c:pt>
                <c:pt idx="7">
                  <c:v>1.21</c:v>
                </c:pt>
                <c:pt idx="8">
                  <c:v>1.1499999999999999</c:v>
                </c:pt>
                <c:pt idx="9">
                  <c:v>0.9700000000000002</c:v>
                </c:pt>
                <c:pt idx="10">
                  <c:v>0.81999999999999984</c:v>
                </c:pt>
                <c:pt idx="11">
                  <c:v>1.0699999999999998</c:v>
                </c:pt>
                <c:pt idx="12">
                  <c:v>1.1899999999999997</c:v>
                </c:pt>
                <c:pt idx="13">
                  <c:v>1.0500000000000003</c:v>
                </c:pt>
                <c:pt idx="14">
                  <c:v>1.1100000000000001</c:v>
                </c:pt>
                <c:pt idx="15">
                  <c:v>1.31</c:v>
                </c:pt>
                <c:pt idx="16">
                  <c:v>1.0400000000000003</c:v>
                </c:pt>
                <c:pt idx="17">
                  <c:v>0.67000000000000015</c:v>
                </c:pt>
                <c:pt idx="18">
                  <c:v>0.78000000000000025</c:v>
                </c:pt>
                <c:pt idx="19">
                  <c:v>0.81</c:v>
                </c:pt>
                <c:pt idx="20">
                  <c:v>0.91999999999999993</c:v>
                </c:pt>
                <c:pt idx="21">
                  <c:v>1.0899999999999999</c:v>
                </c:pt>
                <c:pt idx="22">
                  <c:v>1.1799999999999997</c:v>
                </c:pt>
                <c:pt idx="23">
                  <c:v>0.81999999999999984</c:v>
                </c:pt>
                <c:pt idx="24">
                  <c:v>0.79</c:v>
                </c:pt>
                <c:pt idx="25">
                  <c:v>1.2599999999999998</c:v>
                </c:pt>
                <c:pt idx="26">
                  <c:v>1.47</c:v>
                </c:pt>
                <c:pt idx="27">
                  <c:v>1.3400000000000003</c:v>
                </c:pt>
                <c:pt idx="28">
                  <c:v>1.42</c:v>
                </c:pt>
                <c:pt idx="29">
                  <c:v>1.23</c:v>
                </c:pt>
                <c:pt idx="30">
                  <c:v>1.6400000000000001</c:v>
                </c:pt>
                <c:pt idx="31">
                  <c:v>1.03</c:v>
                </c:pt>
                <c:pt idx="32">
                  <c:v>1.1300000000000003</c:v>
                </c:pt>
                <c:pt idx="33">
                  <c:v>1.0999999999999999</c:v>
                </c:pt>
                <c:pt idx="34">
                  <c:v>1.1399999999999999</c:v>
                </c:pt>
                <c:pt idx="35">
                  <c:v>1.08</c:v>
                </c:pt>
                <c:pt idx="36">
                  <c:v>1.0299999999999998</c:v>
                </c:pt>
              </c:numCache>
            </c:numRef>
          </c:val>
          <c:smooth val="0"/>
        </c:ser>
        <c:dLbls>
          <c:showLegendKey val="0"/>
          <c:showVal val="0"/>
          <c:showCatName val="0"/>
          <c:showSerName val="0"/>
          <c:showPercent val="0"/>
          <c:showBubbleSize val="0"/>
        </c:dLbls>
        <c:marker val="1"/>
        <c:smooth val="0"/>
        <c:axId val="139692672"/>
        <c:axId val="139788672"/>
      </c:lineChart>
      <c:dateAx>
        <c:axId val="13969267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9788672"/>
        <c:crosses val="autoZero"/>
        <c:auto val="1"/>
        <c:lblOffset val="100"/>
        <c:baseTimeUnit val="months"/>
        <c:majorUnit val="12"/>
        <c:majorTimeUnit val="months"/>
      </c:dateAx>
      <c:valAx>
        <c:axId val="139788672"/>
        <c:scaling>
          <c:orientation val="minMax"/>
          <c:max val="5"/>
          <c:min val="-1"/>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9692672"/>
        <c:crosses val="autoZero"/>
        <c:crossBetween val="between"/>
        <c:majorUnit val="1"/>
      </c:valAx>
      <c:spPr>
        <a:noFill/>
        <a:ln w="25400">
          <a:noFill/>
        </a:ln>
      </c:spPr>
    </c:plotArea>
    <c:legend>
      <c:legendPos val="b"/>
      <c:layout>
        <c:manualLayout>
          <c:xMode val="edge"/>
          <c:yMode val="edge"/>
          <c:x val="4.9072342519685036E-2"/>
          <c:y val="0.89422825849096965"/>
          <c:w val="0.8148978580474644"/>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22495625546813E-2"/>
          <c:y val="3.3293604083811199E-2"/>
          <c:w val="0.87031250000000004"/>
          <c:h val="0.65726308042446135"/>
        </c:manualLayout>
      </c:layout>
      <c:lineChart>
        <c:grouping val="standard"/>
        <c:varyColors val="0"/>
        <c:ser>
          <c:idx val="1"/>
          <c:order val="0"/>
          <c:tx>
            <c:strRef>
              <c:f>'Graf II.4 Box'!$K$4</c:f>
              <c:strCache>
                <c:ptCount val="1"/>
                <c:pt idx="0">
                  <c:v>Ekonom. situace: 1–99 zam.</c:v>
                </c:pt>
              </c:strCache>
            </c:strRef>
          </c:tx>
          <c:spPr>
            <a:ln w="25400">
              <a:solidFill>
                <a:schemeClr val="accent2"/>
              </a:solidFill>
              <a:prstDash val="solid"/>
            </a:ln>
          </c:spPr>
          <c:marker>
            <c:symbol val="none"/>
          </c:marker>
          <c:cat>
            <c:numRef>
              <c:f>'Graf II.4 Box'!$J$5:$J$17</c:f>
              <c:numCache>
                <c:formatCode>d/m/yyyy;@</c:formatCode>
                <c:ptCount val="13"/>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numCache>
            </c:numRef>
          </c:cat>
          <c:val>
            <c:numRef>
              <c:f>'Graf II.4 Box'!$K$5:$K$17</c:f>
              <c:numCache>
                <c:formatCode>0.00</c:formatCode>
                <c:ptCount val="13"/>
                <c:pt idx="0">
                  <c:v>7</c:v>
                </c:pt>
                <c:pt idx="1">
                  <c:v>-0.4</c:v>
                </c:pt>
                <c:pt idx="2">
                  <c:v>4.2</c:v>
                </c:pt>
                <c:pt idx="3">
                  <c:v>-14.1</c:v>
                </c:pt>
                <c:pt idx="4">
                  <c:v>0.5</c:v>
                </c:pt>
                <c:pt idx="5">
                  <c:v>0.7</c:v>
                </c:pt>
                <c:pt idx="6">
                  <c:v>3.2</c:v>
                </c:pt>
                <c:pt idx="7">
                  <c:v>-14.3</c:v>
                </c:pt>
                <c:pt idx="8">
                  <c:v>-1</c:v>
                </c:pt>
                <c:pt idx="9">
                  <c:v>-1.9</c:v>
                </c:pt>
                <c:pt idx="10">
                  <c:v>-2.1</c:v>
                </c:pt>
                <c:pt idx="11">
                  <c:v>-12.2</c:v>
                </c:pt>
                <c:pt idx="12">
                  <c:v>4.7</c:v>
                </c:pt>
              </c:numCache>
            </c:numRef>
          </c:val>
          <c:smooth val="0"/>
        </c:ser>
        <c:ser>
          <c:idx val="0"/>
          <c:order val="1"/>
          <c:tx>
            <c:strRef>
              <c:f>'Graf II.4 Box'!$M$4</c:f>
              <c:strCache>
                <c:ptCount val="1"/>
                <c:pt idx="0">
                  <c:v>Ekonom. situace v příštích 6 měsících: 1–99 zam.</c:v>
                </c:pt>
              </c:strCache>
            </c:strRef>
          </c:tx>
          <c:spPr>
            <a:ln w="25400">
              <a:solidFill>
                <a:srgbClr val="E96041"/>
              </a:solidFill>
              <a:prstDash val="sysDash"/>
            </a:ln>
          </c:spPr>
          <c:marker>
            <c:symbol val="none"/>
          </c:marker>
          <c:cat>
            <c:numRef>
              <c:f>'Graf II.4 Box'!$J$5:$J$17</c:f>
              <c:numCache>
                <c:formatCode>d/m/yyyy;@</c:formatCode>
                <c:ptCount val="13"/>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numCache>
            </c:numRef>
          </c:cat>
          <c:val>
            <c:numRef>
              <c:f>'Graf II.4 Box'!$M$5:$M$17</c:f>
              <c:numCache>
                <c:formatCode>0.00</c:formatCode>
                <c:ptCount val="13"/>
                <c:pt idx="0">
                  <c:v>11.2</c:v>
                </c:pt>
                <c:pt idx="1">
                  <c:v>-0.6</c:v>
                </c:pt>
                <c:pt idx="2">
                  <c:v>0.7</c:v>
                </c:pt>
                <c:pt idx="3">
                  <c:v>-15.5</c:v>
                </c:pt>
                <c:pt idx="4">
                  <c:v>1.8</c:v>
                </c:pt>
                <c:pt idx="5">
                  <c:v>2.5</c:v>
                </c:pt>
                <c:pt idx="6">
                  <c:v>-0.9</c:v>
                </c:pt>
                <c:pt idx="7">
                  <c:v>-14.5</c:v>
                </c:pt>
                <c:pt idx="8">
                  <c:v>0.6</c:v>
                </c:pt>
                <c:pt idx="9">
                  <c:v>-2</c:v>
                </c:pt>
                <c:pt idx="10">
                  <c:v>-9.1999999999999993</c:v>
                </c:pt>
                <c:pt idx="11">
                  <c:v>-8.6</c:v>
                </c:pt>
                <c:pt idx="12">
                  <c:v>4.3</c:v>
                </c:pt>
              </c:numCache>
            </c:numRef>
          </c:val>
          <c:smooth val="0"/>
        </c:ser>
        <c:ser>
          <c:idx val="2"/>
          <c:order val="2"/>
          <c:tx>
            <c:strRef>
              <c:f>'Graf II.4 Box'!$L$4</c:f>
              <c:strCache>
                <c:ptCount val="1"/>
                <c:pt idx="0">
                  <c:v>Ekonom. situace: 2 000–4 999 zam.</c:v>
                </c:pt>
              </c:strCache>
            </c:strRef>
          </c:tx>
          <c:spPr>
            <a:ln w="25400">
              <a:solidFill>
                <a:schemeClr val="tx2"/>
              </a:solidFill>
              <a:prstDash val="solid"/>
            </a:ln>
          </c:spPr>
          <c:marker>
            <c:symbol val="none"/>
          </c:marker>
          <c:cat>
            <c:numRef>
              <c:f>'Graf II.4 Box'!$J$5:$J$17</c:f>
              <c:numCache>
                <c:formatCode>d/m/yyyy;@</c:formatCode>
                <c:ptCount val="13"/>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numCache>
            </c:numRef>
          </c:cat>
          <c:val>
            <c:numRef>
              <c:f>'Graf II.4 Box'!$L$5:$L$17</c:f>
              <c:numCache>
                <c:formatCode>0.00</c:formatCode>
                <c:ptCount val="13"/>
                <c:pt idx="0">
                  <c:v>17.7</c:v>
                </c:pt>
                <c:pt idx="1">
                  <c:v>-10.199999999999999</c:v>
                </c:pt>
                <c:pt idx="2">
                  <c:v>7</c:v>
                </c:pt>
                <c:pt idx="3">
                  <c:v>2.2999999999999998</c:v>
                </c:pt>
                <c:pt idx="4">
                  <c:v>8.3000000000000007</c:v>
                </c:pt>
                <c:pt idx="5">
                  <c:v>-9.8000000000000007</c:v>
                </c:pt>
                <c:pt idx="6">
                  <c:v>25.4</c:v>
                </c:pt>
                <c:pt idx="7">
                  <c:v>6.1</c:v>
                </c:pt>
                <c:pt idx="8">
                  <c:v>-5.6</c:v>
                </c:pt>
                <c:pt idx="9">
                  <c:v>1.7</c:v>
                </c:pt>
                <c:pt idx="10">
                  <c:v>-1.7</c:v>
                </c:pt>
                <c:pt idx="11">
                  <c:v>9.9</c:v>
                </c:pt>
                <c:pt idx="12">
                  <c:v>0.3</c:v>
                </c:pt>
              </c:numCache>
            </c:numRef>
          </c:val>
          <c:smooth val="0"/>
        </c:ser>
        <c:ser>
          <c:idx val="3"/>
          <c:order val="3"/>
          <c:tx>
            <c:strRef>
              <c:f>'Graf II.4 Box'!$N$4</c:f>
              <c:strCache>
                <c:ptCount val="1"/>
                <c:pt idx="0">
                  <c:v>Ekonom. situace v příštích 6 měsících: 2 000–4 999 zam.</c:v>
                </c:pt>
              </c:strCache>
            </c:strRef>
          </c:tx>
          <c:spPr>
            <a:ln w="25400">
              <a:solidFill>
                <a:schemeClr val="accent1"/>
              </a:solidFill>
              <a:prstDash val="sysDash"/>
            </a:ln>
          </c:spPr>
          <c:marker>
            <c:symbol val="none"/>
          </c:marker>
          <c:cat>
            <c:numRef>
              <c:f>'Graf II.4 Box'!$J$5:$J$17</c:f>
              <c:numCache>
                <c:formatCode>d/m/yyyy;@</c:formatCode>
                <c:ptCount val="13"/>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numCache>
            </c:numRef>
          </c:cat>
          <c:val>
            <c:numRef>
              <c:f>'Graf II.4 Box'!$N$5:$N$17</c:f>
              <c:numCache>
                <c:formatCode>0.00</c:formatCode>
                <c:ptCount val="13"/>
                <c:pt idx="0">
                  <c:v>11.2</c:v>
                </c:pt>
                <c:pt idx="1">
                  <c:v>-4.5</c:v>
                </c:pt>
                <c:pt idx="2">
                  <c:v>7.8</c:v>
                </c:pt>
                <c:pt idx="3">
                  <c:v>26.7</c:v>
                </c:pt>
                <c:pt idx="4">
                  <c:v>34.5</c:v>
                </c:pt>
                <c:pt idx="5">
                  <c:v>26.6</c:v>
                </c:pt>
                <c:pt idx="6">
                  <c:v>27.2</c:v>
                </c:pt>
                <c:pt idx="7">
                  <c:v>-19.3</c:v>
                </c:pt>
                <c:pt idx="8">
                  <c:v>-2.4</c:v>
                </c:pt>
                <c:pt idx="9">
                  <c:v>7.8</c:v>
                </c:pt>
                <c:pt idx="10">
                  <c:v>12.1</c:v>
                </c:pt>
                <c:pt idx="11">
                  <c:v>27.1</c:v>
                </c:pt>
                <c:pt idx="12">
                  <c:v>24.7</c:v>
                </c:pt>
              </c:numCache>
            </c:numRef>
          </c:val>
          <c:smooth val="0"/>
        </c:ser>
        <c:dLbls>
          <c:showLegendKey val="0"/>
          <c:showVal val="0"/>
          <c:showCatName val="0"/>
          <c:showSerName val="0"/>
          <c:showPercent val="0"/>
          <c:showBubbleSize val="0"/>
        </c:dLbls>
        <c:marker val="1"/>
        <c:smooth val="0"/>
        <c:axId val="139865088"/>
        <c:axId val="139866880"/>
      </c:lineChart>
      <c:dateAx>
        <c:axId val="13986508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9866880"/>
        <c:crosses val="autoZero"/>
        <c:auto val="1"/>
        <c:lblOffset val="100"/>
        <c:baseTimeUnit val="months"/>
        <c:majorUnit val="12"/>
        <c:majorTimeUnit val="months"/>
      </c:dateAx>
      <c:valAx>
        <c:axId val="13986688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9865088"/>
        <c:crosses val="autoZero"/>
        <c:crossBetween val="between"/>
      </c:valAx>
      <c:spPr>
        <a:noFill/>
        <a:ln w="25400">
          <a:noFill/>
        </a:ln>
      </c:spPr>
    </c:plotArea>
    <c:legend>
      <c:legendPos val="b"/>
      <c:layout>
        <c:manualLayout>
          <c:xMode val="edge"/>
          <c:yMode val="edge"/>
          <c:x val="1.4350120297462817E-2"/>
          <c:y val="0.78423749355028383"/>
          <c:w val="0.97699064960629911"/>
          <c:h val="0.1962249045657375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22495625546813E-2"/>
          <c:y val="3.3293604083811199E-2"/>
          <c:w val="0.87031250000000004"/>
          <c:h val="0.63381795816368702"/>
        </c:manualLayout>
      </c:layout>
      <c:lineChart>
        <c:grouping val="standard"/>
        <c:varyColors val="0"/>
        <c:ser>
          <c:idx val="1"/>
          <c:order val="0"/>
          <c:tx>
            <c:strRef>
              <c:f>'Graf II.4 Box'!$K$3</c:f>
              <c:strCache>
                <c:ptCount val="1"/>
                <c:pt idx="0">
                  <c:v>Econ. situation: 1–99 empl.</c:v>
                </c:pt>
              </c:strCache>
            </c:strRef>
          </c:tx>
          <c:spPr>
            <a:ln w="25400">
              <a:solidFill>
                <a:schemeClr val="accent2"/>
              </a:solidFill>
              <a:prstDash val="solid"/>
            </a:ln>
          </c:spPr>
          <c:marker>
            <c:symbol val="none"/>
          </c:marker>
          <c:cat>
            <c:numRef>
              <c:f>'Graf II.4 Box'!$J$5:$J$17</c:f>
              <c:numCache>
                <c:formatCode>d/m/yyyy;@</c:formatCode>
                <c:ptCount val="13"/>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numCache>
            </c:numRef>
          </c:cat>
          <c:val>
            <c:numRef>
              <c:f>'Graf II.4 Box'!$K$5:$K$17</c:f>
              <c:numCache>
                <c:formatCode>0.00</c:formatCode>
                <c:ptCount val="13"/>
                <c:pt idx="0">
                  <c:v>7</c:v>
                </c:pt>
                <c:pt idx="1">
                  <c:v>-0.4</c:v>
                </c:pt>
                <c:pt idx="2">
                  <c:v>4.2</c:v>
                </c:pt>
                <c:pt idx="3">
                  <c:v>-14.1</c:v>
                </c:pt>
                <c:pt idx="4">
                  <c:v>0.5</c:v>
                </c:pt>
                <c:pt idx="5">
                  <c:v>0.7</c:v>
                </c:pt>
                <c:pt idx="6">
                  <c:v>3.2</c:v>
                </c:pt>
                <c:pt idx="7">
                  <c:v>-14.3</c:v>
                </c:pt>
                <c:pt idx="8">
                  <c:v>-1</c:v>
                </c:pt>
                <c:pt idx="9">
                  <c:v>-1.9</c:v>
                </c:pt>
                <c:pt idx="10">
                  <c:v>-2.1</c:v>
                </c:pt>
                <c:pt idx="11">
                  <c:v>-12.2</c:v>
                </c:pt>
                <c:pt idx="12">
                  <c:v>4.7</c:v>
                </c:pt>
              </c:numCache>
            </c:numRef>
          </c:val>
          <c:smooth val="0"/>
        </c:ser>
        <c:ser>
          <c:idx val="0"/>
          <c:order val="1"/>
          <c:tx>
            <c:strRef>
              <c:f>'Graf II.4 Box'!$M$3</c:f>
              <c:strCache>
                <c:ptCount val="1"/>
                <c:pt idx="0">
                  <c:v>Econ. situation in next 6 months: 1–99 empl.</c:v>
                </c:pt>
              </c:strCache>
            </c:strRef>
          </c:tx>
          <c:spPr>
            <a:ln w="25400">
              <a:solidFill>
                <a:srgbClr val="E96041"/>
              </a:solidFill>
              <a:prstDash val="sysDash"/>
            </a:ln>
          </c:spPr>
          <c:marker>
            <c:symbol val="none"/>
          </c:marker>
          <c:cat>
            <c:numRef>
              <c:f>'Graf II.4 Box'!$J$5:$J$17</c:f>
              <c:numCache>
                <c:formatCode>d/m/yyyy;@</c:formatCode>
                <c:ptCount val="13"/>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numCache>
            </c:numRef>
          </c:cat>
          <c:val>
            <c:numRef>
              <c:f>'Graf II.4 Box'!$M$5:$M$17</c:f>
              <c:numCache>
                <c:formatCode>0.00</c:formatCode>
                <c:ptCount val="13"/>
                <c:pt idx="0">
                  <c:v>11.2</c:v>
                </c:pt>
                <c:pt idx="1">
                  <c:v>-0.6</c:v>
                </c:pt>
                <c:pt idx="2">
                  <c:v>0.7</c:v>
                </c:pt>
                <c:pt idx="3">
                  <c:v>-15.5</c:v>
                </c:pt>
                <c:pt idx="4">
                  <c:v>1.8</c:v>
                </c:pt>
                <c:pt idx="5">
                  <c:v>2.5</c:v>
                </c:pt>
                <c:pt idx="6">
                  <c:v>-0.9</c:v>
                </c:pt>
                <c:pt idx="7">
                  <c:v>-14.5</c:v>
                </c:pt>
                <c:pt idx="8">
                  <c:v>0.6</c:v>
                </c:pt>
                <c:pt idx="9">
                  <c:v>-2</c:v>
                </c:pt>
                <c:pt idx="10">
                  <c:v>-9.1999999999999993</c:v>
                </c:pt>
                <c:pt idx="11">
                  <c:v>-8.6</c:v>
                </c:pt>
                <c:pt idx="12">
                  <c:v>4.3</c:v>
                </c:pt>
              </c:numCache>
            </c:numRef>
          </c:val>
          <c:smooth val="0"/>
        </c:ser>
        <c:ser>
          <c:idx val="2"/>
          <c:order val="2"/>
          <c:tx>
            <c:strRef>
              <c:f>'Graf II.4 Box'!$L$3</c:f>
              <c:strCache>
                <c:ptCount val="1"/>
                <c:pt idx="0">
                  <c:v>Econ. situation: 2,000–4,999 empl.</c:v>
                </c:pt>
              </c:strCache>
            </c:strRef>
          </c:tx>
          <c:spPr>
            <a:ln w="25400">
              <a:solidFill>
                <a:schemeClr val="tx2"/>
              </a:solidFill>
              <a:prstDash val="solid"/>
            </a:ln>
          </c:spPr>
          <c:marker>
            <c:symbol val="none"/>
          </c:marker>
          <c:cat>
            <c:numRef>
              <c:f>'Graf II.4 Box'!$J$5:$J$17</c:f>
              <c:numCache>
                <c:formatCode>d/m/yyyy;@</c:formatCode>
                <c:ptCount val="13"/>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numCache>
            </c:numRef>
          </c:cat>
          <c:val>
            <c:numRef>
              <c:f>'Graf II.4 Box'!$L$5:$L$17</c:f>
              <c:numCache>
                <c:formatCode>0.00</c:formatCode>
                <c:ptCount val="13"/>
                <c:pt idx="0">
                  <c:v>17.7</c:v>
                </c:pt>
                <c:pt idx="1">
                  <c:v>-10.199999999999999</c:v>
                </c:pt>
                <c:pt idx="2">
                  <c:v>7</c:v>
                </c:pt>
                <c:pt idx="3">
                  <c:v>2.2999999999999998</c:v>
                </c:pt>
                <c:pt idx="4">
                  <c:v>8.3000000000000007</c:v>
                </c:pt>
                <c:pt idx="5">
                  <c:v>-9.8000000000000007</c:v>
                </c:pt>
                <c:pt idx="6">
                  <c:v>25.4</c:v>
                </c:pt>
                <c:pt idx="7">
                  <c:v>6.1</c:v>
                </c:pt>
                <c:pt idx="8">
                  <c:v>-5.6</c:v>
                </c:pt>
                <c:pt idx="9">
                  <c:v>1.7</c:v>
                </c:pt>
                <c:pt idx="10">
                  <c:v>-1.7</c:v>
                </c:pt>
                <c:pt idx="11">
                  <c:v>9.9</c:v>
                </c:pt>
                <c:pt idx="12">
                  <c:v>0.3</c:v>
                </c:pt>
              </c:numCache>
            </c:numRef>
          </c:val>
          <c:smooth val="0"/>
        </c:ser>
        <c:ser>
          <c:idx val="3"/>
          <c:order val="3"/>
          <c:tx>
            <c:strRef>
              <c:f>'Graf II.4 Box'!$N$3</c:f>
              <c:strCache>
                <c:ptCount val="1"/>
                <c:pt idx="0">
                  <c:v>Econ. situation in next 6 months: 2,000–4,999 empl.</c:v>
                </c:pt>
              </c:strCache>
            </c:strRef>
          </c:tx>
          <c:spPr>
            <a:ln w="25400">
              <a:solidFill>
                <a:schemeClr val="accent1"/>
              </a:solidFill>
              <a:prstDash val="sysDash"/>
            </a:ln>
          </c:spPr>
          <c:marker>
            <c:symbol val="none"/>
          </c:marker>
          <c:cat>
            <c:numRef>
              <c:f>'Graf II.4 Box'!$J$5:$J$17</c:f>
              <c:numCache>
                <c:formatCode>d/m/yyyy;@</c:formatCode>
                <c:ptCount val="13"/>
                <c:pt idx="0">
                  <c:v>40633</c:v>
                </c:pt>
                <c:pt idx="1">
                  <c:v>40724</c:v>
                </c:pt>
                <c:pt idx="2">
                  <c:v>40816</c:v>
                </c:pt>
                <c:pt idx="3">
                  <c:v>40908</c:v>
                </c:pt>
                <c:pt idx="4">
                  <c:v>40999</c:v>
                </c:pt>
                <c:pt idx="5">
                  <c:v>41090</c:v>
                </c:pt>
                <c:pt idx="6">
                  <c:v>41182</c:v>
                </c:pt>
                <c:pt idx="7">
                  <c:v>41274</c:v>
                </c:pt>
                <c:pt idx="8">
                  <c:v>41364</c:v>
                </c:pt>
                <c:pt idx="9">
                  <c:v>41455</c:v>
                </c:pt>
                <c:pt idx="10">
                  <c:v>41547</c:v>
                </c:pt>
                <c:pt idx="11">
                  <c:v>41639</c:v>
                </c:pt>
                <c:pt idx="12">
                  <c:v>41729</c:v>
                </c:pt>
              </c:numCache>
            </c:numRef>
          </c:cat>
          <c:val>
            <c:numRef>
              <c:f>'Graf II.4 Box'!$N$5:$N$17</c:f>
              <c:numCache>
                <c:formatCode>0.00</c:formatCode>
                <c:ptCount val="13"/>
                <c:pt idx="0">
                  <c:v>11.2</c:v>
                </c:pt>
                <c:pt idx="1">
                  <c:v>-4.5</c:v>
                </c:pt>
                <c:pt idx="2">
                  <c:v>7.8</c:v>
                </c:pt>
                <c:pt idx="3">
                  <c:v>26.7</c:v>
                </c:pt>
                <c:pt idx="4">
                  <c:v>34.5</c:v>
                </c:pt>
                <c:pt idx="5">
                  <c:v>26.6</c:v>
                </c:pt>
                <c:pt idx="6">
                  <c:v>27.2</c:v>
                </c:pt>
                <c:pt idx="7">
                  <c:v>-19.3</c:v>
                </c:pt>
                <c:pt idx="8">
                  <c:v>-2.4</c:v>
                </c:pt>
                <c:pt idx="9">
                  <c:v>7.8</c:v>
                </c:pt>
                <c:pt idx="10">
                  <c:v>12.1</c:v>
                </c:pt>
                <c:pt idx="11">
                  <c:v>27.1</c:v>
                </c:pt>
                <c:pt idx="12">
                  <c:v>24.7</c:v>
                </c:pt>
              </c:numCache>
            </c:numRef>
          </c:val>
          <c:smooth val="0"/>
        </c:ser>
        <c:dLbls>
          <c:showLegendKey val="0"/>
          <c:showVal val="0"/>
          <c:showCatName val="0"/>
          <c:showSerName val="0"/>
          <c:showPercent val="0"/>
          <c:showBubbleSize val="0"/>
        </c:dLbls>
        <c:marker val="1"/>
        <c:smooth val="0"/>
        <c:axId val="139901568"/>
        <c:axId val="139911552"/>
      </c:lineChart>
      <c:dateAx>
        <c:axId val="13990156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9911552"/>
        <c:crosses val="autoZero"/>
        <c:auto val="1"/>
        <c:lblOffset val="100"/>
        <c:baseTimeUnit val="months"/>
        <c:majorUnit val="12"/>
        <c:majorTimeUnit val="months"/>
      </c:dateAx>
      <c:valAx>
        <c:axId val="13991155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9901568"/>
        <c:crosses val="autoZero"/>
        <c:crossBetween val="between"/>
      </c:valAx>
      <c:spPr>
        <a:noFill/>
        <a:ln w="25400">
          <a:noFill/>
        </a:ln>
      </c:spPr>
    </c:plotArea>
    <c:legend>
      <c:legendPos val="b"/>
      <c:layout>
        <c:manualLayout>
          <c:xMode val="edge"/>
          <c:yMode val="edge"/>
          <c:x val="1.4350120297462817E-2"/>
          <c:y val="0.78423749355028383"/>
          <c:w val="0.97699064960629911"/>
          <c:h val="0.1962249045657375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0110454943133"/>
          <c:y val="3.4889513772030818E-2"/>
          <c:w val="0.8529338910761155"/>
          <c:h val="0.61490570373630848"/>
        </c:manualLayout>
      </c:layout>
      <c:barChart>
        <c:barDir val="col"/>
        <c:grouping val="stacked"/>
        <c:varyColors val="0"/>
        <c:ser>
          <c:idx val="0"/>
          <c:order val="0"/>
          <c:tx>
            <c:strRef>
              <c:f>'Graf II.23'!$K$4</c:f>
              <c:strCache>
                <c:ptCount val="1"/>
                <c:pt idx="0">
                  <c:v>Půjčky od nefinančních podniků</c:v>
                </c:pt>
              </c:strCache>
            </c:strRef>
          </c:tx>
          <c:spPr>
            <a:solidFill>
              <a:srgbClr val="4880C4"/>
            </a:solidFill>
            <a:ln w="25400">
              <a:noFill/>
            </a:ln>
          </c:spPr>
          <c:invertIfNegative val="0"/>
          <c:cat>
            <c:numRef>
              <c:f>'Graf II.23'!$J$5:$J$25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II.23'!$K$5:$K$25</c:f>
              <c:numCache>
                <c:formatCode>#,##0</c:formatCode>
                <c:ptCount val="21"/>
                <c:pt idx="0">
                  <c:v>30.585999999999999</c:v>
                </c:pt>
                <c:pt idx="1">
                  <c:v>-19.974</c:v>
                </c:pt>
                <c:pt idx="2">
                  <c:v>-18.821000000000002</c:v>
                </c:pt>
                <c:pt idx="3">
                  <c:v>-12.085000000000001</c:v>
                </c:pt>
                <c:pt idx="4">
                  <c:v>-23.427</c:v>
                </c:pt>
                <c:pt idx="5">
                  <c:v>37.868000000000002</c:v>
                </c:pt>
                <c:pt idx="6">
                  <c:v>-9.9049999999999994</c:v>
                </c:pt>
                <c:pt idx="7">
                  <c:v>23.462</c:v>
                </c:pt>
                <c:pt idx="8">
                  <c:v>30.821000000000002</c:v>
                </c:pt>
                <c:pt idx="9">
                  <c:v>-29.32</c:v>
                </c:pt>
                <c:pt idx="10">
                  <c:v>4.0019999999999998</c:v>
                </c:pt>
                <c:pt idx="11">
                  <c:v>3.1970000000000001</c:v>
                </c:pt>
                <c:pt idx="12">
                  <c:v>-18.329999999999998</c:v>
                </c:pt>
                <c:pt idx="13">
                  <c:v>6.7939999999999996</c:v>
                </c:pt>
                <c:pt idx="14">
                  <c:v>-48.573</c:v>
                </c:pt>
                <c:pt idx="15">
                  <c:v>-73.346999999999994</c:v>
                </c:pt>
                <c:pt idx="16">
                  <c:v>-44.564999999999998</c:v>
                </c:pt>
                <c:pt idx="17">
                  <c:v>-105.482</c:v>
                </c:pt>
                <c:pt idx="18">
                  <c:v>-75.841999999999999</c:v>
                </c:pt>
                <c:pt idx="19">
                  <c:v>-55.651000000000003</c:v>
                </c:pt>
                <c:pt idx="20">
                  <c:v>-50.912999999999997</c:v>
                </c:pt>
              </c:numCache>
            </c:numRef>
          </c:val>
        </c:ser>
        <c:ser>
          <c:idx val="3"/>
          <c:order val="1"/>
          <c:tx>
            <c:strRef>
              <c:f>'Graf II.23'!$N$4</c:f>
              <c:strCache>
                <c:ptCount val="1"/>
                <c:pt idx="0">
                  <c:v>Krátkodobé půjčky od ostatních fin. zprostředkovatelů</c:v>
                </c:pt>
              </c:strCache>
            </c:strRef>
          </c:tx>
          <c:spPr>
            <a:solidFill>
              <a:srgbClr val="800080"/>
            </a:solidFill>
            <a:ln w="25400">
              <a:noFill/>
            </a:ln>
          </c:spPr>
          <c:invertIfNegative val="0"/>
          <c:cat>
            <c:numRef>
              <c:f>'Graf II.23'!$J$5:$J$25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II.23'!$N$5:$N$25</c:f>
              <c:numCache>
                <c:formatCode>#,##0</c:formatCode>
                <c:ptCount val="21"/>
                <c:pt idx="0">
                  <c:v>2.3210000000000002</c:v>
                </c:pt>
                <c:pt idx="1">
                  <c:v>-1.256</c:v>
                </c:pt>
                <c:pt idx="2">
                  <c:v>-2.903</c:v>
                </c:pt>
                <c:pt idx="3">
                  <c:v>-7.407</c:v>
                </c:pt>
                <c:pt idx="4">
                  <c:v>-10.475</c:v>
                </c:pt>
                <c:pt idx="5">
                  <c:v>-9.3309999999999995</c:v>
                </c:pt>
                <c:pt idx="6">
                  <c:v>-6.7370000000000001</c:v>
                </c:pt>
                <c:pt idx="7">
                  <c:v>-6.3339999999999996</c:v>
                </c:pt>
                <c:pt idx="8">
                  <c:v>-3.2610000000000001</c:v>
                </c:pt>
                <c:pt idx="9">
                  <c:v>21.244</c:v>
                </c:pt>
                <c:pt idx="10">
                  <c:v>9.8689999999999998</c:v>
                </c:pt>
                <c:pt idx="11">
                  <c:v>-0.29699999999999999</c:v>
                </c:pt>
                <c:pt idx="12">
                  <c:v>10.217000000000001</c:v>
                </c:pt>
                <c:pt idx="13">
                  <c:v>-13.843</c:v>
                </c:pt>
                <c:pt idx="14">
                  <c:v>5.2030000000000003</c:v>
                </c:pt>
                <c:pt idx="15">
                  <c:v>23.451000000000001</c:v>
                </c:pt>
                <c:pt idx="16">
                  <c:v>14.826000000000001</c:v>
                </c:pt>
                <c:pt idx="17">
                  <c:v>44.844000000000001</c:v>
                </c:pt>
                <c:pt idx="18">
                  <c:v>40.767000000000003</c:v>
                </c:pt>
                <c:pt idx="19">
                  <c:v>22.936</c:v>
                </c:pt>
                <c:pt idx="20">
                  <c:v>1.6950000000000001</c:v>
                </c:pt>
              </c:numCache>
            </c:numRef>
          </c:val>
        </c:ser>
        <c:ser>
          <c:idx val="4"/>
          <c:order val="2"/>
          <c:tx>
            <c:strRef>
              <c:f>'Graf II.23'!$O$4</c:f>
              <c:strCache>
                <c:ptCount val="1"/>
                <c:pt idx="0">
                  <c:v>Dlouhodobé půjčky od ostatních fin. zprostředkovatelů</c:v>
                </c:pt>
              </c:strCache>
            </c:strRef>
          </c:tx>
          <c:spPr>
            <a:solidFill>
              <a:srgbClr val="FADE14"/>
            </a:solidFill>
            <a:ln w="25400">
              <a:noFill/>
            </a:ln>
          </c:spPr>
          <c:invertIfNegative val="0"/>
          <c:cat>
            <c:numRef>
              <c:f>'Graf II.23'!$J$5:$J$25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II.23'!$O$5:$O$25</c:f>
              <c:numCache>
                <c:formatCode>#,##0</c:formatCode>
                <c:ptCount val="21"/>
                <c:pt idx="0">
                  <c:v>17.709</c:v>
                </c:pt>
                <c:pt idx="1">
                  <c:v>17.962</c:v>
                </c:pt>
                <c:pt idx="2">
                  <c:v>5.5919999999999996</c:v>
                </c:pt>
                <c:pt idx="3">
                  <c:v>-2.9660000000000002</c:v>
                </c:pt>
                <c:pt idx="4">
                  <c:v>-14.084</c:v>
                </c:pt>
                <c:pt idx="5">
                  <c:v>-16.349</c:v>
                </c:pt>
                <c:pt idx="6">
                  <c:v>13.315</c:v>
                </c:pt>
                <c:pt idx="7">
                  <c:v>9.4120000000000008</c:v>
                </c:pt>
                <c:pt idx="8">
                  <c:v>16.754000000000001</c:v>
                </c:pt>
                <c:pt idx="9">
                  <c:v>26.978999999999999</c:v>
                </c:pt>
                <c:pt idx="10">
                  <c:v>-5.8079999999999998</c:v>
                </c:pt>
                <c:pt idx="11">
                  <c:v>-13.339</c:v>
                </c:pt>
                <c:pt idx="12">
                  <c:v>-0.26800000000000002</c:v>
                </c:pt>
                <c:pt idx="13">
                  <c:v>-6.7279999999999998</c:v>
                </c:pt>
                <c:pt idx="14">
                  <c:v>14.936</c:v>
                </c:pt>
                <c:pt idx="15">
                  <c:v>40.957999999999998</c:v>
                </c:pt>
                <c:pt idx="16">
                  <c:v>35.476999999999997</c:v>
                </c:pt>
                <c:pt idx="17">
                  <c:v>27.978999999999999</c:v>
                </c:pt>
                <c:pt idx="18">
                  <c:v>26.035</c:v>
                </c:pt>
                <c:pt idx="19">
                  <c:v>23.111000000000001</c:v>
                </c:pt>
                <c:pt idx="20">
                  <c:v>29.012</c:v>
                </c:pt>
              </c:numCache>
            </c:numRef>
          </c:val>
        </c:ser>
        <c:ser>
          <c:idx val="1"/>
          <c:order val="3"/>
          <c:tx>
            <c:strRef>
              <c:f>'Graf II.23'!$L$4</c:f>
              <c:strCache>
                <c:ptCount val="1"/>
                <c:pt idx="0">
                  <c:v>Krátkodobé půjčky od bank a DZ</c:v>
                </c:pt>
              </c:strCache>
            </c:strRef>
          </c:tx>
          <c:spPr>
            <a:solidFill>
              <a:srgbClr val="E96041"/>
            </a:solidFill>
            <a:ln w="25400">
              <a:noFill/>
            </a:ln>
          </c:spPr>
          <c:invertIfNegative val="0"/>
          <c:cat>
            <c:numRef>
              <c:f>'Graf II.23'!$J$5:$J$25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II.23'!$L$5:$L$25</c:f>
              <c:numCache>
                <c:formatCode>#,##0</c:formatCode>
                <c:ptCount val="21"/>
                <c:pt idx="0">
                  <c:v>31.49</c:v>
                </c:pt>
                <c:pt idx="1">
                  <c:v>-10.18</c:v>
                </c:pt>
                <c:pt idx="2">
                  <c:v>-58.683</c:v>
                </c:pt>
                <c:pt idx="3">
                  <c:v>-84.403999999999996</c:v>
                </c:pt>
                <c:pt idx="4">
                  <c:v>-75.03</c:v>
                </c:pt>
                <c:pt idx="5">
                  <c:v>-46.35</c:v>
                </c:pt>
                <c:pt idx="6">
                  <c:v>-39.238999999999997</c:v>
                </c:pt>
                <c:pt idx="7">
                  <c:v>-29.495000000000001</c:v>
                </c:pt>
                <c:pt idx="8">
                  <c:v>-9.2439999999999998</c:v>
                </c:pt>
                <c:pt idx="9">
                  <c:v>-7.407</c:v>
                </c:pt>
                <c:pt idx="10">
                  <c:v>7.8520000000000003</c:v>
                </c:pt>
                <c:pt idx="11">
                  <c:v>14.952</c:v>
                </c:pt>
                <c:pt idx="12">
                  <c:v>10.156000000000001</c:v>
                </c:pt>
                <c:pt idx="13">
                  <c:v>19.995999999999999</c:v>
                </c:pt>
                <c:pt idx="14">
                  <c:v>11.757999999999999</c:v>
                </c:pt>
                <c:pt idx="15">
                  <c:v>10.542</c:v>
                </c:pt>
                <c:pt idx="16">
                  <c:v>6.7309999999999999</c:v>
                </c:pt>
                <c:pt idx="17">
                  <c:v>-0.64900000000000002</c:v>
                </c:pt>
                <c:pt idx="18">
                  <c:v>-6.7240000000000002</c:v>
                </c:pt>
                <c:pt idx="19">
                  <c:v>-12.912000000000001</c:v>
                </c:pt>
                <c:pt idx="20">
                  <c:v>-2.6859999999999999</c:v>
                </c:pt>
              </c:numCache>
            </c:numRef>
          </c:val>
        </c:ser>
        <c:ser>
          <c:idx val="2"/>
          <c:order val="4"/>
          <c:tx>
            <c:strRef>
              <c:f>'Graf II.23'!$M$4</c:f>
              <c:strCache>
                <c:ptCount val="1"/>
                <c:pt idx="0">
                  <c:v>Dlouhodobé půjčky od bank a DZ</c:v>
                </c:pt>
              </c:strCache>
            </c:strRef>
          </c:tx>
          <c:spPr>
            <a:solidFill>
              <a:srgbClr val="00A43D"/>
            </a:solidFill>
            <a:ln w="25400">
              <a:noFill/>
            </a:ln>
          </c:spPr>
          <c:invertIfNegative val="0"/>
          <c:cat>
            <c:numRef>
              <c:f>'Graf II.23'!$J$5:$J$25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II.23'!$M$5:$M$25</c:f>
              <c:numCache>
                <c:formatCode>#,##0</c:formatCode>
                <c:ptCount val="21"/>
                <c:pt idx="0">
                  <c:v>72.477999999999994</c:v>
                </c:pt>
                <c:pt idx="1">
                  <c:v>101.35599999999999</c:v>
                </c:pt>
                <c:pt idx="2">
                  <c:v>84.156000000000006</c:v>
                </c:pt>
                <c:pt idx="3">
                  <c:v>57.908000000000001</c:v>
                </c:pt>
                <c:pt idx="4">
                  <c:v>27.893999999999998</c:v>
                </c:pt>
                <c:pt idx="5">
                  <c:v>-21.552</c:v>
                </c:pt>
                <c:pt idx="6">
                  <c:v>-14.510999999999999</c:v>
                </c:pt>
                <c:pt idx="7">
                  <c:v>-8.1140000000000008</c:v>
                </c:pt>
                <c:pt idx="8">
                  <c:v>-1.0549999999999999</c:v>
                </c:pt>
                <c:pt idx="9">
                  <c:v>25.878</c:v>
                </c:pt>
                <c:pt idx="10">
                  <c:v>38.603999999999999</c:v>
                </c:pt>
                <c:pt idx="11">
                  <c:v>39.749000000000002</c:v>
                </c:pt>
                <c:pt idx="12">
                  <c:v>43.698</c:v>
                </c:pt>
                <c:pt idx="13">
                  <c:v>31.425000000000001</c:v>
                </c:pt>
                <c:pt idx="14">
                  <c:v>23.283999999999999</c:v>
                </c:pt>
                <c:pt idx="15">
                  <c:v>13.124000000000001</c:v>
                </c:pt>
                <c:pt idx="16">
                  <c:v>6.45</c:v>
                </c:pt>
                <c:pt idx="17">
                  <c:v>24.698</c:v>
                </c:pt>
                <c:pt idx="18">
                  <c:v>6.2370000000000001</c:v>
                </c:pt>
                <c:pt idx="19">
                  <c:v>16.783999999999999</c:v>
                </c:pt>
                <c:pt idx="20">
                  <c:v>33.844000000000001</c:v>
                </c:pt>
              </c:numCache>
            </c:numRef>
          </c:val>
        </c:ser>
        <c:dLbls>
          <c:showLegendKey val="0"/>
          <c:showVal val="0"/>
          <c:showCatName val="0"/>
          <c:showSerName val="0"/>
          <c:showPercent val="0"/>
          <c:showBubbleSize val="0"/>
        </c:dLbls>
        <c:gapWidth val="0"/>
        <c:overlap val="100"/>
        <c:axId val="139963776"/>
        <c:axId val="139969664"/>
      </c:barChart>
      <c:lineChart>
        <c:grouping val="standard"/>
        <c:varyColors val="0"/>
        <c:ser>
          <c:idx val="5"/>
          <c:order val="5"/>
          <c:tx>
            <c:strRef>
              <c:f>'Graf II.23'!$P$4</c:f>
              <c:strCache>
                <c:ptCount val="1"/>
                <c:pt idx="0">
                  <c:v>Půjčky celkem</c:v>
                </c:pt>
              </c:strCache>
            </c:strRef>
          </c:tx>
          <c:spPr>
            <a:ln w="25400">
              <a:solidFill>
                <a:srgbClr val="00B0F0"/>
              </a:solidFill>
            </a:ln>
          </c:spPr>
          <c:marker>
            <c:symbol val="none"/>
          </c:marker>
          <c:cat>
            <c:numRef>
              <c:f>'Graf II.23'!$J$5:$J$25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II.23'!$P$5:$P$25</c:f>
              <c:numCache>
                <c:formatCode>#,##0</c:formatCode>
                <c:ptCount val="21"/>
                <c:pt idx="0">
                  <c:v>182.63499999999999</c:v>
                </c:pt>
                <c:pt idx="1">
                  <c:v>136.399</c:v>
                </c:pt>
                <c:pt idx="2">
                  <c:v>40.832000000000001</c:v>
                </c:pt>
                <c:pt idx="3">
                  <c:v>-44.274000000000001</c:v>
                </c:pt>
                <c:pt idx="4">
                  <c:v>-98.516000000000005</c:v>
                </c:pt>
                <c:pt idx="5">
                  <c:v>-69.616</c:v>
                </c:pt>
                <c:pt idx="6">
                  <c:v>-71.254999999999995</c:v>
                </c:pt>
                <c:pt idx="7">
                  <c:v>-16.614000000000001</c:v>
                </c:pt>
                <c:pt idx="8">
                  <c:v>6.3780000000000001</c:v>
                </c:pt>
                <c:pt idx="9">
                  <c:v>6.085</c:v>
                </c:pt>
                <c:pt idx="10">
                  <c:v>21.378</c:v>
                </c:pt>
                <c:pt idx="11">
                  <c:v>31.01</c:v>
                </c:pt>
                <c:pt idx="12">
                  <c:v>27.053999999999998</c:v>
                </c:pt>
                <c:pt idx="13">
                  <c:v>44.91</c:v>
                </c:pt>
                <c:pt idx="14">
                  <c:v>35.606000000000002</c:v>
                </c:pt>
                <c:pt idx="15">
                  <c:v>17.951000000000001</c:v>
                </c:pt>
                <c:pt idx="16">
                  <c:v>24.498000000000001</c:v>
                </c:pt>
                <c:pt idx="17">
                  <c:v>-6.3979999999999997</c:v>
                </c:pt>
                <c:pt idx="18">
                  <c:v>-15.141</c:v>
                </c:pt>
                <c:pt idx="19">
                  <c:v>-4.351</c:v>
                </c:pt>
                <c:pt idx="20">
                  <c:v>19.338000000000001</c:v>
                </c:pt>
              </c:numCache>
            </c:numRef>
          </c:val>
          <c:smooth val="0"/>
        </c:ser>
        <c:ser>
          <c:idx val="6"/>
          <c:order val="6"/>
          <c:tx>
            <c:strRef>
              <c:f>'Graf II.23'!$Q$4</c:f>
              <c:strCache>
                <c:ptCount val="1"/>
                <c:pt idx="0">
                  <c:v>Půjčky a emitované dluhopisy celkem</c:v>
                </c:pt>
              </c:strCache>
            </c:strRef>
          </c:tx>
          <c:spPr>
            <a:ln w="25400">
              <a:solidFill>
                <a:srgbClr val="002060"/>
              </a:solidFill>
            </a:ln>
          </c:spPr>
          <c:marker>
            <c:symbol val="none"/>
          </c:marker>
          <c:cat>
            <c:numRef>
              <c:f>'Graf II.23'!$J$5:$J$25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II.23'!$Q$5:$Q$25</c:f>
              <c:numCache>
                <c:formatCode>#,##0</c:formatCode>
                <c:ptCount val="21"/>
                <c:pt idx="0">
                  <c:v>215.76300000000001</c:v>
                </c:pt>
                <c:pt idx="1">
                  <c:v>140.732</c:v>
                </c:pt>
                <c:pt idx="2">
                  <c:v>78.959999999999994</c:v>
                </c:pt>
                <c:pt idx="3">
                  <c:v>-17.449000000000002</c:v>
                </c:pt>
                <c:pt idx="4">
                  <c:v>-39.365000000000002</c:v>
                </c:pt>
                <c:pt idx="5">
                  <c:v>42.637</c:v>
                </c:pt>
                <c:pt idx="6">
                  <c:v>66.853999999999999</c:v>
                </c:pt>
                <c:pt idx="7">
                  <c:v>97.078000000000003</c:v>
                </c:pt>
                <c:pt idx="8">
                  <c:v>40.034999999999997</c:v>
                </c:pt>
                <c:pt idx="9">
                  <c:v>20.402000000000001</c:v>
                </c:pt>
                <c:pt idx="10">
                  <c:v>-15.773999999999999</c:v>
                </c:pt>
                <c:pt idx="11">
                  <c:v>7.8419999999999996</c:v>
                </c:pt>
                <c:pt idx="12">
                  <c:v>41.317</c:v>
                </c:pt>
                <c:pt idx="13">
                  <c:v>51.463999999999999</c:v>
                </c:pt>
                <c:pt idx="14">
                  <c:v>68.850999999999999</c:v>
                </c:pt>
                <c:pt idx="15">
                  <c:v>66.739999999999995</c:v>
                </c:pt>
                <c:pt idx="16">
                  <c:v>90.012</c:v>
                </c:pt>
                <c:pt idx="17">
                  <c:v>92.608000000000004</c:v>
                </c:pt>
                <c:pt idx="18">
                  <c:v>92.468000000000004</c:v>
                </c:pt>
                <c:pt idx="19">
                  <c:v>75.290000000000006</c:v>
                </c:pt>
                <c:pt idx="20">
                  <c:v>87.394999999999996</c:v>
                </c:pt>
              </c:numCache>
            </c:numRef>
          </c:val>
          <c:smooth val="0"/>
        </c:ser>
        <c:dLbls>
          <c:showLegendKey val="0"/>
          <c:showVal val="0"/>
          <c:showCatName val="0"/>
          <c:showSerName val="0"/>
          <c:showPercent val="0"/>
          <c:showBubbleSize val="0"/>
        </c:dLbls>
        <c:marker val="1"/>
        <c:smooth val="0"/>
        <c:axId val="139963776"/>
        <c:axId val="139969664"/>
      </c:lineChart>
      <c:dateAx>
        <c:axId val="13996377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9969664"/>
        <c:crosses val="autoZero"/>
        <c:auto val="1"/>
        <c:lblOffset val="100"/>
        <c:baseTimeUnit val="months"/>
        <c:majorUnit val="12"/>
        <c:majorTimeUnit val="months"/>
      </c:dateAx>
      <c:valAx>
        <c:axId val="139969664"/>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9963776"/>
        <c:crosses val="autoZero"/>
        <c:crossBetween val="between"/>
      </c:valAx>
      <c:spPr>
        <a:noFill/>
        <a:ln w="25400">
          <a:noFill/>
        </a:ln>
      </c:spPr>
    </c:plotArea>
    <c:legend>
      <c:legendPos val="b"/>
      <c:layout>
        <c:manualLayout>
          <c:xMode val="edge"/>
          <c:yMode val="edge"/>
          <c:x val="6.6433566433566432E-2"/>
          <c:y val="0.72305043041846473"/>
          <c:w val="0.91919263998250222"/>
          <c:h val="0.2769495695815352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0110454943133"/>
          <c:y val="3.4889513772030818E-2"/>
          <c:w val="0.8529338910761155"/>
          <c:h val="0.61490570373630848"/>
        </c:manualLayout>
      </c:layout>
      <c:barChart>
        <c:barDir val="col"/>
        <c:grouping val="stacked"/>
        <c:varyColors val="0"/>
        <c:ser>
          <c:idx val="0"/>
          <c:order val="0"/>
          <c:tx>
            <c:strRef>
              <c:f>'Graf II.23'!$K$3</c:f>
              <c:strCache>
                <c:ptCount val="1"/>
                <c:pt idx="0">
                  <c:v>Loans from non-financial corporations</c:v>
                </c:pt>
              </c:strCache>
            </c:strRef>
          </c:tx>
          <c:spPr>
            <a:solidFill>
              <a:srgbClr val="4880C4"/>
            </a:solidFill>
            <a:ln w="25400">
              <a:noFill/>
            </a:ln>
          </c:spPr>
          <c:invertIfNegative val="0"/>
          <c:cat>
            <c:numRef>
              <c:f>'Graf II.23'!$J$5:$J$25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II.23'!$K$5:$K$25</c:f>
              <c:numCache>
                <c:formatCode>#,##0</c:formatCode>
                <c:ptCount val="21"/>
                <c:pt idx="0">
                  <c:v>30.585999999999999</c:v>
                </c:pt>
                <c:pt idx="1">
                  <c:v>-19.974</c:v>
                </c:pt>
                <c:pt idx="2">
                  <c:v>-18.821000000000002</c:v>
                </c:pt>
                <c:pt idx="3">
                  <c:v>-12.085000000000001</c:v>
                </c:pt>
                <c:pt idx="4">
                  <c:v>-23.427</c:v>
                </c:pt>
                <c:pt idx="5">
                  <c:v>37.868000000000002</c:v>
                </c:pt>
                <c:pt idx="6">
                  <c:v>-9.9049999999999994</c:v>
                </c:pt>
                <c:pt idx="7">
                  <c:v>23.462</c:v>
                </c:pt>
                <c:pt idx="8">
                  <c:v>30.821000000000002</c:v>
                </c:pt>
                <c:pt idx="9">
                  <c:v>-29.32</c:v>
                </c:pt>
                <c:pt idx="10">
                  <c:v>4.0019999999999998</c:v>
                </c:pt>
                <c:pt idx="11">
                  <c:v>3.1970000000000001</c:v>
                </c:pt>
                <c:pt idx="12">
                  <c:v>-18.329999999999998</c:v>
                </c:pt>
                <c:pt idx="13">
                  <c:v>6.7939999999999996</c:v>
                </c:pt>
                <c:pt idx="14">
                  <c:v>-48.573</c:v>
                </c:pt>
                <c:pt idx="15">
                  <c:v>-73.346999999999994</c:v>
                </c:pt>
                <c:pt idx="16">
                  <c:v>-44.564999999999998</c:v>
                </c:pt>
                <c:pt idx="17">
                  <c:v>-105.482</c:v>
                </c:pt>
                <c:pt idx="18">
                  <c:v>-75.841999999999999</c:v>
                </c:pt>
                <c:pt idx="19">
                  <c:v>-55.651000000000003</c:v>
                </c:pt>
                <c:pt idx="20">
                  <c:v>-50.912999999999997</c:v>
                </c:pt>
              </c:numCache>
            </c:numRef>
          </c:val>
        </c:ser>
        <c:ser>
          <c:idx val="3"/>
          <c:order val="1"/>
          <c:tx>
            <c:strRef>
              <c:f>'Graf II.23'!$N$3</c:f>
              <c:strCache>
                <c:ptCount val="1"/>
                <c:pt idx="0">
                  <c:v>Short-term loans from OFIs</c:v>
                </c:pt>
              </c:strCache>
            </c:strRef>
          </c:tx>
          <c:spPr>
            <a:solidFill>
              <a:srgbClr val="800080"/>
            </a:solidFill>
            <a:ln w="25400">
              <a:noFill/>
            </a:ln>
          </c:spPr>
          <c:invertIfNegative val="0"/>
          <c:cat>
            <c:numRef>
              <c:f>'Graf II.23'!$J$5:$J$25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II.23'!$N$5:$N$25</c:f>
              <c:numCache>
                <c:formatCode>#,##0</c:formatCode>
                <c:ptCount val="21"/>
                <c:pt idx="0">
                  <c:v>2.3210000000000002</c:v>
                </c:pt>
                <c:pt idx="1">
                  <c:v>-1.256</c:v>
                </c:pt>
                <c:pt idx="2">
                  <c:v>-2.903</c:v>
                </c:pt>
                <c:pt idx="3">
                  <c:v>-7.407</c:v>
                </c:pt>
                <c:pt idx="4">
                  <c:v>-10.475</c:v>
                </c:pt>
                <c:pt idx="5">
                  <c:v>-9.3309999999999995</c:v>
                </c:pt>
                <c:pt idx="6">
                  <c:v>-6.7370000000000001</c:v>
                </c:pt>
                <c:pt idx="7">
                  <c:v>-6.3339999999999996</c:v>
                </c:pt>
                <c:pt idx="8">
                  <c:v>-3.2610000000000001</c:v>
                </c:pt>
                <c:pt idx="9">
                  <c:v>21.244</c:v>
                </c:pt>
                <c:pt idx="10">
                  <c:v>9.8689999999999998</c:v>
                </c:pt>
                <c:pt idx="11">
                  <c:v>-0.29699999999999999</c:v>
                </c:pt>
                <c:pt idx="12">
                  <c:v>10.217000000000001</c:v>
                </c:pt>
                <c:pt idx="13">
                  <c:v>-13.843</c:v>
                </c:pt>
                <c:pt idx="14">
                  <c:v>5.2030000000000003</c:v>
                </c:pt>
                <c:pt idx="15">
                  <c:v>23.451000000000001</c:v>
                </c:pt>
                <c:pt idx="16">
                  <c:v>14.826000000000001</c:v>
                </c:pt>
                <c:pt idx="17">
                  <c:v>44.844000000000001</c:v>
                </c:pt>
                <c:pt idx="18">
                  <c:v>40.767000000000003</c:v>
                </c:pt>
                <c:pt idx="19">
                  <c:v>22.936</c:v>
                </c:pt>
                <c:pt idx="20">
                  <c:v>1.6950000000000001</c:v>
                </c:pt>
              </c:numCache>
            </c:numRef>
          </c:val>
        </c:ser>
        <c:ser>
          <c:idx val="4"/>
          <c:order val="2"/>
          <c:tx>
            <c:strRef>
              <c:f>'Graf II.23'!$O$3</c:f>
              <c:strCache>
                <c:ptCount val="1"/>
                <c:pt idx="0">
                  <c:v>Long-term loans from OFIs</c:v>
                </c:pt>
              </c:strCache>
            </c:strRef>
          </c:tx>
          <c:spPr>
            <a:solidFill>
              <a:srgbClr val="FADE14"/>
            </a:solidFill>
            <a:ln w="25400">
              <a:noFill/>
            </a:ln>
          </c:spPr>
          <c:invertIfNegative val="0"/>
          <c:cat>
            <c:numRef>
              <c:f>'Graf II.23'!$J$5:$J$25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II.23'!$O$5:$O$25</c:f>
              <c:numCache>
                <c:formatCode>#,##0</c:formatCode>
                <c:ptCount val="21"/>
                <c:pt idx="0">
                  <c:v>17.709</c:v>
                </c:pt>
                <c:pt idx="1">
                  <c:v>17.962</c:v>
                </c:pt>
                <c:pt idx="2">
                  <c:v>5.5919999999999996</c:v>
                </c:pt>
                <c:pt idx="3">
                  <c:v>-2.9660000000000002</c:v>
                </c:pt>
                <c:pt idx="4">
                  <c:v>-14.084</c:v>
                </c:pt>
                <c:pt idx="5">
                  <c:v>-16.349</c:v>
                </c:pt>
                <c:pt idx="6">
                  <c:v>13.315</c:v>
                </c:pt>
                <c:pt idx="7">
                  <c:v>9.4120000000000008</c:v>
                </c:pt>
                <c:pt idx="8">
                  <c:v>16.754000000000001</c:v>
                </c:pt>
                <c:pt idx="9">
                  <c:v>26.978999999999999</c:v>
                </c:pt>
                <c:pt idx="10">
                  <c:v>-5.8079999999999998</c:v>
                </c:pt>
                <c:pt idx="11">
                  <c:v>-13.339</c:v>
                </c:pt>
                <c:pt idx="12">
                  <c:v>-0.26800000000000002</c:v>
                </c:pt>
                <c:pt idx="13">
                  <c:v>-6.7279999999999998</c:v>
                </c:pt>
                <c:pt idx="14">
                  <c:v>14.936</c:v>
                </c:pt>
                <c:pt idx="15">
                  <c:v>40.957999999999998</c:v>
                </c:pt>
                <c:pt idx="16">
                  <c:v>35.476999999999997</c:v>
                </c:pt>
                <c:pt idx="17">
                  <c:v>27.978999999999999</c:v>
                </c:pt>
                <c:pt idx="18">
                  <c:v>26.035</c:v>
                </c:pt>
                <c:pt idx="19">
                  <c:v>23.111000000000001</c:v>
                </c:pt>
                <c:pt idx="20">
                  <c:v>29.012</c:v>
                </c:pt>
              </c:numCache>
            </c:numRef>
          </c:val>
        </c:ser>
        <c:ser>
          <c:idx val="1"/>
          <c:order val="3"/>
          <c:tx>
            <c:strRef>
              <c:f>'Graf II.23'!$L$3</c:f>
              <c:strCache>
                <c:ptCount val="1"/>
                <c:pt idx="0">
                  <c:v>Short-term loans from banks and CUs</c:v>
                </c:pt>
              </c:strCache>
            </c:strRef>
          </c:tx>
          <c:spPr>
            <a:solidFill>
              <a:srgbClr val="E96041"/>
            </a:solidFill>
            <a:ln w="25400">
              <a:noFill/>
            </a:ln>
          </c:spPr>
          <c:invertIfNegative val="0"/>
          <c:cat>
            <c:numRef>
              <c:f>'Graf II.23'!$J$5:$J$25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II.23'!$L$5:$L$25</c:f>
              <c:numCache>
                <c:formatCode>#,##0</c:formatCode>
                <c:ptCount val="21"/>
                <c:pt idx="0">
                  <c:v>31.49</c:v>
                </c:pt>
                <c:pt idx="1">
                  <c:v>-10.18</c:v>
                </c:pt>
                <c:pt idx="2">
                  <c:v>-58.683</c:v>
                </c:pt>
                <c:pt idx="3">
                  <c:v>-84.403999999999996</c:v>
                </c:pt>
                <c:pt idx="4">
                  <c:v>-75.03</c:v>
                </c:pt>
                <c:pt idx="5">
                  <c:v>-46.35</c:v>
                </c:pt>
                <c:pt idx="6">
                  <c:v>-39.238999999999997</c:v>
                </c:pt>
                <c:pt idx="7">
                  <c:v>-29.495000000000001</c:v>
                </c:pt>
                <c:pt idx="8">
                  <c:v>-9.2439999999999998</c:v>
                </c:pt>
                <c:pt idx="9">
                  <c:v>-7.407</c:v>
                </c:pt>
                <c:pt idx="10">
                  <c:v>7.8520000000000003</c:v>
                </c:pt>
                <c:pt idx="11">
                  <c:v>14.952</c:v>
                </c:pt>
                <c:pt idx="12">
                  <c:v>10.156000000000001</c:v>
                </c:pt>
                <c:pt idx="13">
                  <c:v>19.995999999999999</c:v>
                </c:pt>
                <c:pt idx="14">
                  <c:v>11.757999999999999</c:v>
                </c:pt>
                <c:pt idx="15">
                  <c:v>10.542</c:v>
                </c:pt>
                <c:pt idx="16">
                  <c:v>6.7309999999999999</c:v>
                </c:pt>
                <c:pt idx="17">
                  <c:v>-0.64900000000000002</c:v>
                </c:pt>
                <c:pt idx="18">
                  <c:v>-6.7240000000000002</c:v>
                </c:pt>
                <c:pt idx="19">
                  <c:v>-12.912000000000001</c:v>
                </c:pt>
                <c:pt idx="20">
                  <c:v>-2.6859999999999999</c:v>
                </c:pt>
              </c:numCache>
            </c:numRef>
          </c:val>
        </c:ser>
        <c:ser>
          <c:idx val="2"/>
          <c:order val="4"/>
          <c:tx>
            <c:strRef>
              <c:f>'Graf II.23'!$M$3</c:f>
              <c:strCache>
                <c:ptCount val="1"/>
                <c:pt idx="0">
                  <c:v>Long-term loans from banks and CUs</c:v>
                </c:pt>
              </c:strCache>
            </c:strRef>
          </c:tx>
          <c:spPr>
            <a:solidFill>
              <a:srgbClr val="00A43D"/>
            </a:solidFill>
            <a:ln w="25400">
              <a:noFill/>
            </a:ln>
          </c:spPr>
          <c:invertIfNegative val="0"/>
          <c:cat>
            <c:numRef>
              <c:f>'Graf II.23'!$J$5:$J$25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II.23'!$M$5:$M$25</c:f>
              <c:numCache>
                <c:formatCode>#,##0</c:formatCode>
                <c:ptCount val="21"/>
                <c:pt idx="0">
                  <c:v>72.477999999999994</c:v>
                </c:pt>
                <c:pt idx="1">
                  <c:v>101.35599999999999</c:v>
                </c:pt>
                <c:pt idx="2">
                  <c:v>84.156000000000006</c:v>
                </c:pt>
                <c:pt idx="3">
                  <c:v>57.908000000000001</c:v>
                </c:pt>
                <c:pt idx="4">
                  <c:v>27.893999999999998</c:v>
                </c:pt>
                <c:pt idx="5">
                  <c:v>-21.552</c:v>
                </c:pt>
                <c:pt idx="6">
                  <c:v>-14.510999999999999</c:v>
                </c:pt>
                <c:pt idx="7">
                  <c:v>-8.1140000000000008</c:v>
                </c:pt>
                <c:pt idx="8">
                  <c:v>-1.0549999999999999</c:v>
                </c:pt>
                <c:pt idx="9">
                  <c:v>25.878</c:v>
                </c:pt>
                <c:pt idx="10">
                  <c:v>38.603999999999999</c:v>
                </c:pt>
                <c:pt idx="11">
                  <c:v>39.749000000000002</c:v>
                </c:pt>
                <c:pt idx="12">
                  <c:v>43.698</c:v>
                </c:pt>
                <c:pt idx="13">
                  <c:v>31.425000000000001</c:v>
                </c:pt>
                <c:pt idx="14">
                  <c:v>23.283999999999999</c:v>
                </c:pt>
                <c:pt idx="15">
                  <c:v>13.124000000000001</c:v>
                </c:pt>
                <c:pt idx="16">
                  <c:v>6.45</c:v>
                </c:pt>
                <c:pt idx="17">
                  <c:v>24.698</c:v>
                </c:pt>
                <c:pt idx="18">
                  <c:v>6.2370000000000001</c:v>
                </c:pt>
                <c:pt idx="19">
                  <c:v>16.783999999999999</c:v>
                </c:pt>
                <c:pt idx="20">
                  <c:v>33.844000000000001</c:v>
                </c:pt>
              </c:numCache>
            </c:numRef>
          </c:val>
        </c:ser>
        <c:dLbls>
          <c:showLegendKey val="0"/>
          <c:showVal val="0"/>
          <c:showCatName val="0"/>
          <c:showSerName val="0"/>
          <c:showPercent val="0"/>
          <c:showBubbleSize val="0"/>
        </c:dLbls>
        <c:gapWidth val="0"/>
        <c:overlap val="100"/>
        <c:axId val="140031872"/>
        <c:axId val="140033408"/>
      </c:barChart>
      <c:lineChart>
        <c:grouping val="standard"/>
        <c:varyColors val="0"/>
        <c:ser>
          <c:idx val="5"/>
          <c:order val="5"/>
          <c:tx>
            <c:strRef>
              <c:f>'Graf II.23'!$P$3</c:f>
              <c:strCache>
                <c:ptCount val="1"/>
                <c:pt idx="0">
                  <c:v>Loans, total</c:v>
                </c:pt>
              </c:strCache>
            </c:strRef>
          </c:tx>
          <c:spPr>
            <a:ln w="25400">
              <a:solidFill>
                <a:srgbClr val="00B0F0"/>
              </a:solidFill>
            </a:ln>
          </c:spPr>
          <c:marker>
            <c:symbol val="none"/>
          </c:marker>
          <c:cat>
            <c:numRef>
              <c:f>'Graf II.23'!$J$5:$J$25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II.23'!$P$5:$P$25</c:f>
              <c:numCache>
                <c:formatCode>#,##0</c:formatCode>
                <c:ptCount val="21"/>
                <c:pt idx="0">
                  <c:v>182.63499999999999</c:v>
                </c:pt>
                <c:pt idx="1">
                  <c:v>136.399</c:v>
                </c:pt>
                <c:pt idx="2">
                  <c:v>40.832000000000001</c:v>
                </c:pt>
                <c:pt idx="3">
                  <c:v>-44.274000000000001</c:v>
                </c:pt>
                <c:pt idx="4">
                  <c:v>-98.516000000000005</c:v>
                </c:pt>
                <c:pt idx="5">
                  <c:v>-69.616</c:v>
                </c:pt>
                <c:pt idx="6">
                  <c:v>-71.254999999999995</c:v>
                </c:pt>
                <c:pt idx="7">
                  <c:v>-16.614000000000001</c:v>
                </c:pt>
                <c:pt idx="8">
                  <c:v>6.3780000000000001</c:v>
                </c:pt>
                <c:pt idx="9">
                  <c:v>6.085</c:v>
                </c:pt>
                <c:pt idx="10">
                  <c:v>21.378</c:v>
                </c:pt>
                <c:pt idx="11">
                  <c:v>31.01</c:v>
                </c:pt>
                <c:pt idx="12">
                  <c:v>27.053999999999998</c:v>
                </c:pt>
                <c:pt idx="13">
                  <c:v>44.91</c:v>
                </c:pt>
                <c:pt idx="14">
                  <c:v>35.606000000000002</c:v>
                </c:pt>
                <c:pt idx="15">
                  <c:v>17.951000000000001</c:v>
                </c:pt>
                <c:pt idx="16">
                  <c:v>24.498000000000001</c:v>
                </c:pt>
                <c:pt idx="17">
                  <c:v>-6.3979999999999997</c:v>
                </c:pt>
                <c:pt idx="18">
                  <c:v>-15.141</c:v>
                </c:pt>
                <c:pt idx="19">
                  <c:v>-4.351</c:v>
                </c:pt>
                <c:pt idx="20">
                  <c:v>19.338000000000001</c:v>
                </c:pt>
              </c:numCache>
            </c:numRef>
          </c:val>
          <c:smooth val="0"/>
        </c:ser>
        <c:ser>
          <c:idx val="6"/>
          <c:order val="6"/>
          <c:tx>
            <c:strRef>
              <c:f>'Graf II.23'!$Q$3</c:f>
              <c:strCache>
                <c:ptCount val="1"/>
                <c:pt idx="0">
                  <c:v>Loans and bonds, total</c:v>
                </c:pt>
              </c:strCache>
            </c:strRef>
          </c:tx>
          <c:spPr>
            <a:ln w="25400">
              <a:solidFill>
                <a:srgbClr val="002060"/>
              </a:solidFill>
            </a:ln>
          </c:spPr>
          <c:marker>
            <c:symbol val="none"/>
          </c:marker>
          <c:cat>
            <c:numRef>
              <c:f>'Graf II.23'!$J$5:$J$25</c:f>
              <c:numCache>
                <c:formatCode>d/m/yyyy;@</c:formatCode>
                <c:ptCount val="2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numCache>
            </c:numRef>
          </c:cat>
          <c:val>
            <c:numRef>
              <c:f>'Graf II.23'!$Q$5:$Q$25</c:f>
              <c:numCache>
                <c:formatCode>#,##0</c:formatCode>
                <c:ptCount val="21"/>
                <c:pt idx="0">
                  <c:v>215.76300000000001</c:v>
                </c:pt>
                <c:pt idx="1">
                  <c:v>140.732</c:v>
                </c:pt>
                <c:pt idx="2">
                  <c:v>78.959999999999994</c:v>
                </c:pt>
                <c:pt idx="3">
                  <c:v>-17.449000000000002</c:v>
                </c:pt>
                <c:pt idx="4">
                  <c:v>-39.365000000000002</c:v>
                </c:pt>
                <c:pt idx="5">
                  <c:v>42.637</c:v>
                </c:pt>
                <c:pt idx="6">
                  <c:v>66.853999999999999</c:v>
                </c:pt>
                <c:pt idx="7">
                  <c:v>97.078000000000003</c:v>
                </c:pt>
                <c:pt idx="8">
                  <c:v>40.034999999999997</c:v>
                </c:pt>
                <c:pt idx="9">
                  <c:v>20.402000000000001</c:v>
                </c:pt>
                <c:pt idx="10">
                  <c:v>-15.773999999999999</c:v>
                </c:pt>
                <c:pt idx="11">
                  <c:v>7.8419999999999996</c:v>
                </c:pt>
                <c:pt idx="12">
                  <c:v>41.317</c:v>
                </c:pt>
                <c:pt idx="13">
                  <c:v>51.463999999999999</c:v>
                </c:pt>
                <c:pt idx="14">
                  <c:v>68.850999999999999</c:v>
                </c:pt>
                <c:pt idx="15">
                  <c:v>66.739999999999995</c:v>
                </c:pt>
                <c:pt idx="16">
                  <c:v>90.012</c:v>
                </c:pt>
                <c:pt idx="17">
                  <c:v>92.608000000000004</c:v>
                </c:pt>
                <c:pt idx="18">
                  <c:v>92.468000000000004</c:v>
                </c:pt>
                <c:pt idx="19">
                  <c:v>75.290000000000006</c:v>
                </c:pt>
                <c:pt idx="20">
                  <c:v>87.394999999999996</c:v>
                </c:pt>
              </c:numCache>
            </c:numRef>
          </c:val>
          <c:smooth val="0"/>
        </c:ser>
        <c:dLbls>
          <c:showLegendKey val="0"/>
          <c:showVal val="0"/>
          <c:showCatName val="0"/>
          <c:showSerName val="0"/>
          <c:showPercent val="0"/>
          <c:showBubbleSize val="0"/>
        </c:dLbls>
        <c:marker val="1"/>
        <c:smooth val="0"/>
        <c:axId val="140031872"/>
        <c:axId val="140033408"/>
      </c:lineChart>
      <c:dateAx>
        <c:axId val="14003187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0033408"/>
        <c:crosses val="autoZero"/>
        <c:auto val="1"/>
        <c:lblOffset val="100"/>
        <c:baseTimeUnit val="months"/>
        <c:majorUnit val="12"/>
        <c:majorTimeUnit val="months"/>
      </c:dateAx>
      <c:valAx>
        <c:axId val="140033408"/>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0031872"/>
        <c:crosses val="autoZero"/>
        <c:crossBetween val="between"/>
      </c:valAx>
      <c:spPr>
        <a:noFill/>
        <a:ln w="25400">
          <a:noFill/>
        </a:ln>
      </c:spPr>
    </c:plotArea>
    <c:legend>
      <c:legendPos val="b"/>
      <c:layout>
        <c:manualLayout>
          <c:xMode val="edge"/>
          <c:yMode val="edge"/>
          <c:x val="3.1711231408573931E-2"/>
          <c:y val="0.72305043041846473"/>
          <c:w val="0.77335930664916885"/>
          <c:h val="0.2769495695815352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22.xml"/><Relationship Id="rId13" Type="http://schemas.openxmlformats.org/officeDocument/2006/relationships/chart" Target="../charts/chart27.xml"/><Relationship Id="rId3" Type="http://schemas.openxmlformats.org/officeDocument/2006/relationships/chart" Target="../charts/chart17.xml"/><Relationship Id="rId7" Type="http://schemas.openxmlformats.org/officeDocument/2006/relationships/chart" Target="../charts/chart21.xml"/><Relationship Id="rId12" Type="http://schemas.openxmlformats.org/officeDocument/2006/relationships/chart" Target="../charts/chart26.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11" Type="http://schemas.openxmlformats.org/officeDocument/2006/relationships/chart" Target="../charts/chart25.xml"/><Relationship Id="rId5" Type="http://schemas.openxmlformats.org/officeDocument/2006/relationships/chart" Target="../charts/chart19.xml"/><Relationship Id="rId15" Type="http://schemas.openxmlformats.org/officeDocument/2006/relationships/chart" Target="../charts/chart29.xml"/><Relationship Id="rId10" Type="http://schemas.openxmlformats.org/officeDocument/2006/relationships/chart" Target="../charts/chart24.xml"/><Relationship Id="rId4" Type="http://schemas.openxmlformats.org/officeDocument/2006/relationships/chart" Target="../charts/chart18.xml"/><Relationship Id="rId9" Type="http://schemas.openxmlformats.org/officeDocument/2006/relationships/chart" Target="../charts/chart23.xml"/><Relationship Id="rId14" Type="http://schemas.openxmlformats.org/officeDocument/2006/relationships/chart" Target="../charts/chart28.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4" Type="http://schemas.openxmlformats.org/officeDocument/2006/relationships/chart" Target="../charts/chart4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7.xml.rels><?xml version="1.0" encoding="UTF-8" standalone="yes"?>
<Relationships xmlns="http://schemas.openxmlformats.org/package/2006/relationships"><Relationship Id="rId8" Type="http://schemas.openxmlformats.org/officeDocument/2006/relationships/chart" Target="../charts/chart58.xml"/><Relationship Id="rId3" Type="http://schemas.openxmlformats.org/officeDocument/2006/relationships/chart" Target="../charts/chart53.xml"/><Relationship Id="rId7" Type="http://schemas.openxmlformats.org/officeDocument/2006/relationships/chart" Target="../charts/chart57.xml"/><Relationship Id="rId2" Type="http://schemas.openxmlformats.org/officeDocument/2006/relationships/chart" Target="../charts/chart52.xml"/><Relationship Id="rId1" Type="http://schemas.openxmlformats.org/officeDocument/2006/relationships/chart" Target="../charts/chart51.xml"/><Relationship Id="rId6" Type="http://schemas.openxmlformats.org/officeDocument/2006/relationships/chart" Target="../charts/chart56.xml"/><Relationship Id="rId5" Type="http://schemas.openxmlformats.org/officeDocument/2006/relationships/chart" Target="../charts/chart55.xml"/><Relationship Id="rId4" Type="http://schemas.openxmlformats.org/officeDocument/2006/relationships/chart" Target="../charts/chart54.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61.xml"/><Relationship Id="rId2" Type="http://schemas.openxmlformats.org/officeDocument/2006/relationships/chart" Target="../charts/chart60.xml"/><Relationship Id="rId1" Type="http://schemas.openxmlformats.org/officeDocument/2006/relationships/chart" Target="../charts/chart59.xml"/><Relationship Id="rId5" Type="http://schemas.openxmlformats.org/officeDocument/2006/relationships/chart" Target="../charts/chart63.xml"/><Relationship Id="rId4" Type="http://schemas.openxmlformats.org/officeDocument/2006/relationships/chart" Target="../charts/chart62.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chart" Target="../charts/chart74.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chart" Target="../charts/chart76.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chart" Target="../charts/chart80.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85.xml"/><Relationship Id="rId1" Type="http://schemas.openxmlformats.org/officeDocument/2006/relationships/chart" Target="../charts/chart84.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87.xml"/><Relationship Id="rId1" Type="http://schemas.openxmlformats.org/officeDocument/2006/relationships/chart" Target="../charts/chart86.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89.xml"/><Relationship Id="rId1" Type="http://schemas.openxmlformats.org/officeDocument/2006/relationships/chart" Target="../charts/chart88.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91.xml"/><Relationship Id="rId1" Type="http://schemas.openxmlformats.org/officeDocument/2006/relationships/chart" Target="../charts/chart90.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93.xml"/><Relationship Id="rId1" Type="http://schemas.openxmlformats.org/officeDocument/2006/relationships/chart" Target="../charts/chart92.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95.xml"/><Relationship Id="rId1" Type="http://schemas.openxmlformats.org/officeDocument/2006/relationships/chart" Target="../charts/chart94.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97.xml"/><Relationship Id="rId1" Type="http://schemas.openxmlformats.org/officeDocument/2006/relationships/chart" Target="../charts/chart96.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99.xml"/><Relationship Id="rId1" Type="http://schemas.openxmlformats.org/officeDocument/2006/relationships/chart" Target="../charts/chart98.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101.xml"/><Relationship Id="rId1" Type="http://schemas.openxmlformats.org/officeDocument/2006/relationships/chart" Target="../charts/chart100.xml"/></Relationships>
</file>

<file path=xl/drawings/_rels/drawing66.xml.rels><?xml version="1.0" encoding="UTF-8" standalone="yes"?>
<Relationships xmlns="http://schemas.openxmlformats.org/package/2006/relationships"><Relationship Id="rId3" Type="http://schemas.openxmlformats.org/officeDocument/2006/relationships/chart" Target="../charts/chart104.xml"/><Relationship Id="rId2" Type="http://schemas.openxmlformats.org/officeDocument/2006/relationships/chart" Target="../charts/chart103.xml"/><Relationship Id="rId1" Type="http://schemas.openxmlformats.org/officeDocument/2006/relationships/chart" Target="../charts/chart102.xml"/><Relationship Id="rId4" Type="http://schemas.openxmlformats.org/officeDocument/2006/relationships/chart" Target="../charts/chart105.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107.xml"/><Relationship Id="rId1" Type="http://schemas.openxmlformats.org/officeDocument/2006/relationships/chart" Target="../charts/chart106.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109.xml"/><Relationship Id="rId1" Type="http://schemas.openxmlformats.org/officeDocument/2006/relationships/chart" Target="../charts/chart108.xml"/></Relationships>
</file>

<file path=xl/drawings/_rels/drawing71.xml.rels><?xml version="1.0" encoding="UTF-8" standalone="yes"?>
<Relationships xmlns="http://schemas.openxmlformats.org/package/2006/relationships"><Relationship Id="rId2" Type="http://schemas.openxmlformats.org/officeDocument/2006/relationships/chart" Target="../charts/chart111.xml"/><Relationship Id="rId1" Type="http://schemas.openxmlformats.org/officeDocument/2006/relationships/chart" Target="../charts/chart110.xml"/></Relationships>
</file>

<file path=xl/drawings/_rels/drawing72.xml.rels><?xml version="1.0" encoding="UTF-8" standalone="yes"?>
<Relationships xmlns="http://schemas.openxmlformats.org/package/2006/relationships"><Relationship Id="rId2" Type="http://schemas.openxmlformats.org/officeDocument/2006/relationships/chart" Target="../charts/chart113.xml"/><Relationship Id="rId1" Type="http://schemas.openxmlformats.org/officeDocument/2006/relationships/chart" Target="../charts/chart112.xml"/></Relationships>
</file>

<file path=xl/drawings/_rels/drawing73.xml.rels><?xml version="1.0" encoding="UTF-8" standalone="yes"?>
<Relationships xmlns="http://schemas.openxmlformats.org/package/2006/relationships"><Relationship Id="rId2" Type="http://schemas.openxmlformats.org/officeDocument/2006/relationships/chart" Target="../charts/chart115.xml"/><Relationship Id="rId1" Type="http://schemas.openxmlformats.org/officeDocument/2006/relationships/chart" Target="../charts/chart114.xml"/></Relationships>
</file>

<file path=xl/drawings/_rels/drawing74.xml.rels><?xml version="1.0" encoding="UTF-8" standalone="yes"?>
<Relationships xmlns="http://schemas.openxmlformats.org/package/2006/relationships"><Relationship Id="rId2" Type="http://schemas.openxmlformats.org/officeDocument/2006/relationships/chart" Target="../charts/chart117.xml"/><Relationship Id="rId1" Type="http://schemas.openxmlformats.org/officeDocument/2006/relationships/chart" Target="../charts/chart116.xml"/></Relationships>
</file>

<file path=xl/drawings/_rels/drawing75.xml.rels><?xml version="1.0" encoding="UTF-8" standalone="yes"?>
<Relationships xmlns="http://schemas.openxmlformats.org/package/2006/relationships"><Relationship Id="rId2" Type="http://schemas.openxmlformats.org/officeDocument/2006/relationships/chart" Target="../charts/chart119.xml"/><Relationship Id="rId1" Type="http://schemas.openxmlformats.org/officeDocument/2006/relationships/chart" Target="../charts/chart118.xml"/></Relationships>
</file>

<file path=xl/drawings/_rels/drawing77.xml.rels><?xml version="1.0" encoding="UTF-8" standalone="yes"?>
<Relationships xmlns="http://schemas.openxmlformats.org/package/2006/relationships"><Relationship Id="rId2" Type="http://schemas.openxmlformats.org/officeDocument/2006/relationships/chart" Target="../charts/chart121.xml"/><Relationship Id="rId1" Type="http://schemas.openxmlformats.org/officeDocument/2006/relationships/chart" Target="../charts/chart120.xml"/></Relationships>
</file>

<file path=xl/drawings/_rels/drawing78.xml.rels><?xml version="1.0" encoding="UTF-8" standalone="yes"?>
<Relationships xmlns="http://schemas.openxmlformats.org/package/2006/relationships"><Relationship Id="rId2" Type="http://schemas.openxmlformats.org/officeDocument/2006/relationships/chart" Target="../charts/chart123.xml"/><Relationship Id="rId1" Type="http://schemas.openxmlformats.org/officeDocument/2006/relationships/chart" Target="../charts/chart122.xml"/></Relationships>
</file>

<file path=xl/drawings/_rels/drawing79.xml.rels><?xml version="1.0" encoding="UTF-8" standalone="yes"?>
<Relationships xmlns="http://schemas.openxmlformats.org/package/2006/relationships"><Relationship Id="rId2" Type="http://schemas.openxmlformats.org/officeDocument/2006/relationships/chart" Target="../charts/chart125.xml"/><Relationship Id="rId1" Type="http://schemas.openxmlformats.org/officeDocument/2006/relationships/chart" Target="../charts/chart124.xml"/></Relationships>
</file>

<file path=xl/drawings/_rels/drawing80.xml.rels><?xml version="1.0" encoding="UTF-8" standalone="yes"?>
<Relationships xmlns="http://schemas.openxmlformats.org/package/2006/relationships"><Relationship Id="rId2" Type="http://schemas.openxmlformats.org/officeDocument/2006/relationships/chart" Target="../charts/chart127.xml"/><Relationship Id="rId1" Type="http://schemas.openxmlformats.org/officeDocument/2006/relationships/chart" Target="../charts/chart126.xml"/></Relationships>
</file>

<file path=xl/drawings/_rels/drawing83.xml.rels><?xml version="1.0" encoding="UTF-8" standalone="yes"?>
<Relationships xmlns="http://schemas.openxmlformats.org/package/2006/relationships"><Relationship Id="rId2" Type="http://schemas.openxmlformats.org/officeDocument/2006/relationships/chart" Target="../charts/chart129.xml"/><Relationship Id="rId1" Type="http://schemas.openxmlformats.org/officeDocument/2006/relationships/chart" Target="../charts/chart128.xml"/></Relationships>
</file>

<file path=xl/drawings/_rels/drawing85.xml.rels><?xml version="1.0" encoding="UTF-8" standalone="yes"?>
<Relationships xmlns="http://schemas.openxmlformats.org/package/2006/relationships"><Relationship Id="rId2" Type="http://schemas.openxmlformats.org/officeDocument/2006/relationships/chart" Target="../charts/chart131.xml"/><Relationship Id="rId1" Type="http://schemas.openxmlformats.org/officeDocument/2006/relationships/chart" Target="../charts/chart130.xml"/></Relationships>
</file>

<file path=xl/drawings/_rels/drawing86.xml.rels><?xml version="1.0" encoding="UTF-8" standalone="yes"?>
<Relationships xmlns="http://schemas.openxmlformats.org/package/2006/relationships"><Relationship Id="rId2" Type="http://schemas.openxmlformats.org/officeDocument/2006/relationships/chart" Target="../charts/chart133.xml"/><Relationship Id="rId1" Type="http://schemas.openxmlformats.org/officeDocument/2006/relationships/chart" Target="../charts/chart132.xml"/></Relationships>
</file>

<file path=xl/drawings/_rels/drawing87.xml.rels><?xml version="1.0" encoding="UTF-8" standalone="yes"?>
<Relationships xmlns="http://schemas.openxmlformats.org/package/2006/relationships"><Relationship Id="rId2" Type="http://schemas.openxmlformats.org/officeDocument/2006/relationships/chart" Target="../charts/chart135.xml"/><Relationship Id="rId1" Type="http://schemas.openxmlformats.org/officeDocument/2006/relationships/chart" Target="../charts/chart134.xml"/></Relationships>
</file>

<file path=xl/drawings/drawing1.xml><?xml version="1.0" encoding="utf-8"?>
<xdr:wsDr xmlns:xdr="http://schemas.openxmlformats.org/drawingml/2006/spreadsheetDrawing" xmlns:a="http://schemas.openxmlformats.org/drawingml/2006/main">
  <xdr:twoCellAnchor>
    <xdr:from>
      <xdr:col>9</xdr:col>
      <xdr:colOff>123825</xdr:colOff>
      <xdr:row>0</xdr:row>
      <xdr:rowOff>0</xdr:rowOff>
    </xdr:from>
    <xdr:to>
      <xdr:col>13</xdr:col>
      <xdr:colOff>0</xdr:colOff>
      <xdr:row>0</xdr:row>
      <xdr:rowOff>0</xdr:rowOff>
    </xdr:to>
    <xdr:graphicFrame macro="">
      <xdr:nvGraphicFramePr>
        <xdr:cNvPr id="167571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85725</xdr:colOff>
      <xdr:row>0</xdr:row>
      <xdr:rowOff>0</xdr:rowOff>
    </xdr:from>
    <xdr:to>
      <xdr:col>16</xdr:col>
      <xdr:colOff>171450</xdr:colOff>
      <xdr:row>0</xdr:row>
      <xdr:rowOff>0</xdr:rowOff>
    </xdr:to>
    <xdr:graphicFrame macro="">
      <xdr:nvGraphicFramePr>
        <xdr:cNvPr id="1675719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190500</xdr:colOff>
      <xdr:row>0</xdr:row>
      <xdr:rowOff>0</xdr:rowOff>
    </xdr:from>
    <xdr:to>
      <xdr:col>13</xdr:col>
      <xdr:colOff>0</xdr:colOff>
      <xdr:row>0</xdr:row>
      <xdr:rowOff>0</xdr:rowOff>
    </xdr:to>
    <xdr:graphicFrame macro="">
      <xdr:nvGraphicFramePr>
        <xdr:cNvPr id="1675719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0</xdr:row>
      <xdr:rowOff>0</xdr:rowOff>
    </xdr:from>
    <xdr:to>
      <xdr:col>13</xdr:col>
      <xdr:colOff>0</xdr:colOff>
      <xdr:row>0</xdr:row>
      <xdr:rowOff>0</xdr:rowOff>
    </xdr:to>
    <xdr:graphicFrame macro="">
      <xdr:nvGraphicFramePr>
        <xdr:cNvPr id="1675719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0</xdr:row>
      <xdr:rowOff>0</xdr:rowOff>
    </xdr:from>
    <xdr:to>
      <xdr:col>16</xdr:col>
      <xdr:colOff>0</xdr:colOff>
      <xdr:row>0</xdr:row>
      <xdr:rowOff>0</xdr:rowOff>
    </xdr:to>
    <xdr:graphicFrame macro="">
      <xdr:nvGraphicFramePr>
        <xdr:cNvPr id="1675719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0</xdr:row>
      <xdr:rowOff>0</xdr:rowOff>
    </xdr:from>
    <xdr:to>
      <xdr:col>13</xdr:col>
      <xdr:colOff>0</xdr:colOff>
      <xdr:row>0</xdr:row>
      <xdr:rowOff>0</xdr:rowOff>
    </xdr:to>
    <xdr:graphicFrame macro="">
      <xdr:nvGraphicFramePr>
        <xdr:cNvPr id="1675720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0</xdr:colOff>
      <xdr:row>0</xdr:row>
      <xdr:rowOff>0</xdr:rowOff>
    </xdr:from>
    <xdr:to>
      <xdr:col>32</xdr:col>
      <xdr:colOff>0</xdr:colOff>
      <xdr:row>0</xdr:row>
      <xdr:rowOff>0</xdr:rowOff>
    </xdr:to>
    <xdr:graphicFrame macro="">
      <xdr:nvGraphicFramePr>
        <xdr:cNvPr id="1675720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47625</xdr:colOff>
      <xdr:row>0</xdr:row>
      <xdr:rowOff>0</xdr:rowOff>
    </xdr:from>
    <xdr:to>
      <xdr:col>32</xdr:col>
      <xdr:colOff>0</xdr:colOff>
      <xdr:row>0</xdr:row>
      <xdr:rowOff>0</xdr:rowOff>
    </xdr:to>
    <xdr:graphicFrame macro="">
      <xdr:nvGraphicFramePr>
        <xdr:cNvPr id="1675720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32</xdr:col>
      <xdr:colOff>0</xdr:colOff>
      <xdr:row>0</xdr:row>
      <xdr:rowOff>0</xdr:rowOff>
    </xdr:from>
    <xdr:to>
      <xdr:col>32</xdr:col>
      <xdr:colOff>0</xdr:colOff>
      <xdr:row>0</xdr:row>
      <xdr:rowOff>0</xdr:rowOff>
    </xdr:to>
    <xdr:graphicFrame macro="">
      <xdr:nvGraphicFramePr>
        <xdr:cNvPr id="1675720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123825</xdr:colOff>
      <xdr:row>0</xdr:row>
      <xdr:rowOff>0</xdr:rowOff>
    </xdr:from>
    <xdr:to>
      <xdr:col>13</xdr:col>
      <xdr:colOff>0</xdr:colOff>
      <xdr:row>0</xdr:row>
      <xdr:rowOff>0</xdr:rowOff>
    </xdr:to>
    <xdr:graphicFrame macro="">
      <xdr:nvGraphicFramePr>
        <xdr:cNvPr id="1675720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85725</xdr:colOff>
      <xdr:row>0</xdr:row>
      <xdr:rowOff>0</xdr:rowOff>
    </xdr:from>
    <xdr:to>
      <xdr:col>16</xdr:col>
      <xdr:colOff>171450</xdr:colOff>
      <xdr:row>0</xdr:row>
      <xdr:rowOff>0</xdr:rowOff>
    </xdr:to>
    <xdr:graphicFrame macro="">
      <xdr:nvGraphicFramePr>
        <xdr:cNvPr id="1675720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0</xdr:row>
      <xdr:rowOff>0</xdr:rowOff>
    </xdr:from>
    <xdr:to>
      <xdr:col>32</xdr:col>
      <xdr:colOff>0</xdr:colOff>
      <xdr:row>0</xdr:row>
      <xdr:rowOff>0</xdr:rowOff>
    </xdr:to>
    <xdr:graphicFrame macro="">
      <xdr:nvGraphicFramePr>
        <xdr:cNvPr id="1675720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28575</xdr:colOff>
      <xdr:row>6</xdr:row>
      <xdr:rowOff>0</xdr:rowOff>
    </xdr:from>
    <xdr:to>
      <xdr:col>7</xdr:col>
      <xdr:colOff>0</xdr:colOff>
      <xdr:row>23</xdr:row>
      <xdr:rowOff>142875</xdr:rowOff>
    </xdr:to>
    <xdr:graphicFrame macro="">
      <xdr:nvGraphicFramePr>
        <xdr:cNvPr id="1675720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32</xdr:col>
      <xdr:colOff>0</xdr:colOff>
      <xdr:row>27</xdr:row>
      <xdr:rowOff>76200</xdr:rowOff>
    </xdr:from>
    <xdr:to>
      <xdr:col>32</xdr:col>
      <xdr:colOff>76200</xdr:colOff>
      <xdr:row>28</xdr:row>
      <xdr:rowOff>104775</xdr:rowOff>
    </xdr:to>
    <xdr:sp macro="" textlink="">
      <xdr:nvSpPr>
        <xdr:cNvPr id="16757208" name="Rectangle 2"/>
        <xdr:cNvSpPr>
          <a:spLocks noChangeArrowheads="1"/>
        </xdr:cNvSpPr>
      </xdr:nvSpPr>
      <xdr:spPr bwMode="auto">
        <a:xfrm>
          <a:off x="18364200" y="4410075"/>
          <a:ext cx="4076700"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twoCellAnchor>
    <xdr:from>
      <xdr:col>1</xdr:col>
      <xdr:colOff>9525</xdr:colOff>
      <xdr:row>35</xdr:row>
      <xdr:rowOff>28575</xdr:rowOff>
    </xdr:from>
    <xdr:to>
      <xdr:col>6</xdr:col>
      <xdr:colOff>590550</xdr:colOff>
      <xdr:row>53</xdr:row>
      <xdr:rowOff>9525</xdr:rowOff>
    </xdr:to>
    <xdr:graphicFrame macro="">
      <xdr:nvGraphicFramePr>
        <xdr:cNvPr id="16757209" name="Chart 1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123825</xdr:colOff>
      <xdr:row>0</xdr:row>
      <xdr:rowOff>0</xdr:rowOff>
    </xdr:from>
    <xdr:to>
      <xdr:col>13</xdr:col>
      <xdr:colOff>0</xdr:colOff>
      <xdr:row>0</xdr:row>
      <xdr:rowOff>0</xdr:rowOff>
    </xdr:to>
    <xdr:graphicFrame macro="">
      <xdr:nvGraphicFramePr>
        <xdr:cNvPr id="167746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85725</xdr:colOff>
      <xdr:row>0</xdr:row>
      <xdr:rowOff>0</xdr:rowOff>
    </xdr:from>
    <xdr:to>
      <xdr:col>16</xdr:col>
      <xdr:colOff>171450</xdr:colOff>
      <xdr:row>0</xdr:row>
      <xdr:rowOff>0</xdr:rowOff>
    </xdr:to>
    <xdr:graphicFrame macro="">
      <xdr:nvGraphicFramePr>
        <xdr:cNvPr id="167746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190500</xdr:colOff>
      <xdr:row>0</xdr:row>
      <xdr:rowOff>0</xdr:rowOff>
    </xdr:from>
    <xdr:to>
      <xdr:col>13</xdr:col>
      <xdr:colOff>0</xdr:colOff>
      <xdr:row>0</xdr:row>
      <xdr:rowOff>0</xdr:rowOff>
    </xdr:to>
    <xdr:graphicFrame macro="">
      <xdr:nvGraphicFramePr>
        <xdr:cNvPr id="1677463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0</xdr:row>
      <xdr:rowOff>0</xdr:rowOff>
    </xdr:from>
    <xdr:to>
      <xdr:col>13</xdr:col>
      <xdr:colOff>0</xdr:colOff>
      <xdr:row>0</xdr:row>
      <xdr:rowOff>0</xdr:rowOff>
    </xdr:to>
    <xdr:graphicFrame macro="">
      <xdr:nvGraphicFramePr>
        <xdr:cNvPr id="167746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0</xdr:row>
      <xdr:rowOff>0</xdr:rowOff>
    </xdr:from>
    <xdr:to>
      <xdr:col>16</xdr:col>
      <xdr:colOff>0</xdr:colOff>
      <xdr:row>0</xdr:row>
      <xdr:rowOff>0</xdr:rowOff>
    </xdr:to>
    <xdr:graphicFrame macro="">
      <xdr:nvGraphicFramePr>
        <xdr:cNvPr id="1677463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0</xdr:row>
      <xdr:rowOff>0</xdr:rowOff>
    </xdr:from>
    <xdr:to>
      <xdr:col>13</xdr:col>
      <xdr:colOff>0</xdr:colOff>
      <xdr:row>0</xdr:row>
      <xdr:rowOff>0</xdr:rowOff>
    </xdr:to>
    <xdr:graphicFrame macro="">
      <xdr:nvGraphicFramePr>
        <xdr:cNvPr id="1677463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0</xdr:colOff>
      <xdr:row>0</xdr:row>
      <xdr:rowOff>0</xdr:rowOff>
    </xdr:from>
    <xdr:to>
      <xdr:col>19</xdr:col>
      <xdr:colOff>0</xdr:colOff>
      <xdr:row>0</xdr:row>
      <xdr:rowOff>0</xdr:rowOff>
    </xdr:to>
    <xdr:graphicFrame macro="">
      <xdr:nvGraphicFramePr>
        <xdr:cNvPr id="1677463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47625</xdr:colOff>
      <xdr:row>0</xdr:row>
      <xdr:rowOff>0</xdr:rowOff>
    </xdr:from>
    <xdr:to>
      <xdr:col>19</xdr:col>
      <xdr:colOff>0</xdr:colOff>
      <xdr:row>0</xdr:row>
      <xdr:rowOff>0</xdr:rowOff>
    </xdr:to>
    <xdr:graphicFrame macro="">
      <xdr:nvGraphicFramePr>
        <xdr:cNvPr id="1677463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0</xdr:colOff>
      <xdr:row>0</xdr:row>
      <xdr:rowOff>0</xdr:rowOff>
    </xdr:from>
    <xdr:to>
      <xdr:col>19</xdr:col>
      <xdr:colOff>0</xdr:colOff>
      <xdr:row>0</xdr:row>
      <xdr:rowOff>0</xdr:rowOff>
    </xdr:to>
    <xdr:graphicFrame macro="">
      <xdr:nvGraphicFramePr>
        <xdr:cNvPr id="1677463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161925</xdr:colOff>
      <xdr:row>0</xdr:row>
      <xdr:rowOff>0</xdr:rowOff>
    </xdr:from>
    <xdr:to>
      <xdr:col>33</xdr:col>
      <xdr:colOff>314325</xdr:colOff>
      <xdr:row>0</xdr:row>
      <xdr:rowOff>0</xdr:rowOff>
    </xdr:to>
    <xdr:graphicFrame macro="">
      <xdr:nvGraphicFramePr>
        <xdr:cNvPr id="1677463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123825</xdr:colOff>
      <xdr:row>0</xdr:row>
      <xdr:rowOff>0</xdr:rowOff>
    </xdr:from>
    <xdr:to>
      <xdr:col>13</xdr:col>
      <xdr:colOff>0</xdr:colOff>
      <xdr:row>0</xdr:row>
      <xdr:rowOff>0</xdr:rowOff>
    </xdr:to>
    <xdr:graphicFrame macro="">
      <xdr:nvGraphicFramePr>
        <xdr:cNvPr id="1677464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85725</xdr:colOff>
      <xdr:row>0</xdr:row>
      <xdr:rowOff>0</xdr:rowOff>
    </xdr:from>
    <xdr:to>
      <xdr:col>16</xdr:col>
      <xdr:colOff>171450</xdr:colOff>
      <xdr:row>0</xdr:row>
      <xdr:rowOff>0</xdr:rowOff>
    </xdr:to>
    <xdr:graphicFrame macro="">
      <xdr:nvGraphicFramePr>
        <xdr:cNvPr id="1677464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0</xdr:colOff>
      <xdr:row>0</xdr:row>
      <xdr:rowOff>0</xdr:rowOff>
    </xdr:from>
    <xdr:to>
      <xdr:col>19</xdr:col>
      <xdr:colOff>0</xdr:colOff>
      <xdr:row>0</xdr:row>
      <xdr:rowOff>0</xdr:rowOff>
    </xdr:to>
    <xdr:graphicFrame macro="">
      <xdr:nvGraphicFramePr>
        <xdr:cNvPr id="1677464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9525</xdr:colOff>
      <xdr:row>6</xdr:row>
      <xdr:rowOff>28575</xdr:rowOff>
    </xdr:from>
    <xdr:to>
      <xdr:col>6</xdr:col>
      <xdr:colOff>590550</xdr:colOff>
      <xdr:row>23</xdr:row>
      <xdr:rowOff>152400</xdr:rowOff>
    </xdr:to>
    <xdr:graphicFrame macro="">
      <xdr:nvGraphicFramePr>
        <xdr:cNvPr id="1677464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19050</xdr:colOff>
      <xdr:row>34</xdr:row>
      <xdr:rowOff>28575</xdr:rowOff>
    </xdr:from>
    <xdr:to>
      <xdr:col>6</xdr:col>
      <xdr:colOff>600075</xdr:colOff>
      <xdr:row>52</xdr:row>
      <xdr:rowOff>9525</xdr:rowOff>
    </xdr:to>
    <xdr:graphicFrame macro="">
      <xdr:nvGraphicFramePr>
        <xdr:cNvPr id="16774645" name="Chart 10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0.02156</cdr:x>
      <cdr:y>0</cdr:y>
    </cdr:from>
    <cdr:to>
      <cdr:x>0.10869</cdr:x>
      <cdr:y>1</cdr:y>
    </cdr:to>
    <cdr:sp macro="" textlink="">
      <cdr:nvSpPr>
        <cdr:cNvPr id="7588865" name="Text Box 1"/>
        <cdr:cNvSpPr txBox="1">
          <a:spLocks xmlns:a="http://schemas.openxmlformats.org/drawingml/2006/main" noChangeArrowheads="1"/>
        </cdr:cNvSpPr>
      </cdr:nvSpPr>
      <cdr:spPr bwMode="auto">
        <a:xfrm xmlns:a="http://schemas.openxmlformats.org/drawingml/2006/main">
          <a:off x="50724" y="0"/>
          <a:ext cx="204993" cy="442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cs-CZ" sz="175" b="0" i="0" strike="noStrike">
              <a:solidFill>
                <a:srgbClr val="000000"/>
              </a:solidFill>
              <a:latin typeface="Arial"/>
              <a:cs typeface="Arial"/>
            </a:rPr>
            <a:t>Pramen: IMF WEO </a:t>
          </a:r>
        </a:p>
      </cdr:txBody>
    </cdr:sp>
  </cdr:relSizeAnchor>
</c:userShapes>
</file>

<file path=xl/drawings/drawing12.xml><?xml version="1.0" encoding="utf-8"?>
<c:userShapes xmlns:c="http://schemas.openxmlformats.org/drawingml/2006/chart">
  <cdr:relSizeAnchor xmlns:cdr="http://schemas.openxmlformats.org/drawingml/2006/chartDrawing">
    <cdr:from>
      <cdr:x>0.04324</cdr:x>
      <cdr:y>0</cdr:y>
    </cdr:from>
    <cdr:to>
      <cdr:x>0.15032</cdr:x>
      <cdr:y>1</cdr:y>
    </cdr:to>
    <cdr:sp macro="" textlink="">
      <cdr:nvSpPr>
        <cdr:cNvPr id="7589889" name="Text Box 1"/>
        <cdr:cNvSpPr txBox="1">
          <a:spLocks xmlns:a="http://schemas.openxmlformats.org/drawingml/2006/main" noChangeArrowheads="1"/>
        </cdr:cNvSpPr>
      </cdr:nvSpPr>
      <cdr:spPr bwMode="auto">
        <a:xfrm xmlns:a="http://schemas.openxmlformats.org/drawingml/2006/main">
          <a:off x="82790" y="0"/>
          <a:ext cx="204993" cy="442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cs-CZ" sz="175" b="0" i="0" strike="noStrike">
              <a:solidFill>
                <a:srgbClr val="000000"/>
              </a:solidFill>
              <a:latin typeface="Arial"/>
              <a:cs typeface="Arial"/>
            </a:rPr>
            <a:t>Pramen: IMF WEO </a:t>
          </a:r>
        </a:p>
      </cdr:txBody>
    </cdr:sp>
  </cdr:relSizeAnchor>
</c:userShapes>
</file>

<file path=xl/drawings/drawing13.xml><?xml version="1.0" encoding="utf-8"?>
<c:userShapes xmlns:c="http://schemas.openxmlformats.org/drawingml/2006/chart">
  <cdr:relSizeAnchor xmlns:cdr="http://schemas.openxmlformats.org/drawingml/2006/chartDrawing">
    <cdr:from>
      <cdr:x>0.01411</cdr:x>
      <cdr:y>0</cdr:y>
    </cdr:from>
    <cdr:to>
      <cdr:x>0.12637</cdr:x>
      <cdr:y>1</cdr:y>
    </cdr:to>
    <cdr:sp macro="" textlink="">
      <cdr:nvSpPr>
        <cdr:cNvPr id="7591937" name="Text Box 1"/>
        <cdr:cNvSpPr txBox="1">
          <a:spLocks xmlns:a="http://schemas.openxmlformats.org/drawingml/2006/main" noChangeArrowheads="1"/>
        </cdr:cNvSpPr>
      </cdr:nvSpPr>
      <cdr:spPr bwMode="auto">
        <a:xfrm xmlns:a="http://schemas.openxmlformats.org/drawingml/2006/main">
          <a:off x="53222" y="0"/>
          <a:ext cx="423449" cy="442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cs-CZ" sz="175" b="0" i="0" strike="noStrike">
              <a:solidFill>
                <a:srgbClr val="000000"/>
              </a:solidFill>
              <a:latin typeface="Arial"/>
              <a:cs typeface="Arial"/>
            </a:rPr>
            <a:t>Pramen: IMF WEO, Consensus Forecast </a:t>
          </a:r>
        </a:p>
      </cdr:txBody>
    </cdr:sp>
  </cdr:relSizeAnchor>
</c:userShapes>
</file>

<file path=xl/drawings/drawing14.xml><?xml version="1.0" encoding="utf-8"?>
<c:userShapes xmlns:c="http://schemas.openxmlformats.org/drawingml/2006/chart">
  <cdr:relSizeAnchor xmlns:cdr="http://schemas.openxmlformats.org/drawingml/2006/chartDrawing">
    <cdr:from>
      <cdr:x>0.00874</cdr:x>
      <cdr:y>0</cdr:y>
    </cdr:from>
    <cdr:to>
      <cdr:x>0.0782</cdr:x>
      <cdr:y>1</cdr:y>
    </cdr:to>
    <cdr:sp macro="" textlink="">
      <cdr:nvSpPr>
        <cdr:cNvPr id="7592961" name="Text Box 1"/>
        <cdr:cNvSpPr txBox="1">
          <a:spLocks xmlns:a="http://schemas.openxmlformats.org/drawingml/2006/main" noChangeArrowheads="1"/>
        </cdr:cNvSpPr>
      </cdr:nvSpPr>
      <cdr:spPr bwMode="auto">
        <a:xfrm xmlns:a="http://schemas.openxmlformats.org/drawingml/2006/main">
          <a:off x="53279" y="0"/>
          <a:ext cx="423449" cy="442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cs-CZ" sz="175" b="0" i="0" strike="noStrike">
              <a:solidFill>
                <a:srgbClr val="000000"/>
              </a:solidFill>
              <a:latin typeface="Arial"/>
              <a:cs typeface="Arial"/>
            </a:rPr>
            <a:t>Pramen: IMF WEO, Consensus Forecast </a:t>
          </a:r>
        </a:p>
      </cdr:txBody>
    </cdr:sp>
  </cdr:relSizeAnchor>
</c:userShapes>
</file>

<file path=xl/drawings/drawing15.xml><?xml version="1.0" encoding="utf-8"?>
<c:userShapes xmlns:c="http://schemas.openxmlformats.org/drawingml/2006/chart">
  <cdr:relSizeAnchor xmlns:cdr="http://schemas.openxmlformats.org/drawingml/2006/chartDrawing">
    <cdr:from>
      <cdr:x>0.02156</cdr:x>
      <cdr:y>0</cdr:y>
    </cdr:from>
    <cdr:to>
      <cdr:x>0.10869</cdr:x>
      <cdr:y>1</cdr:y>
    </cdr:to>
    <cdr:sp macro="" textlink="">
      <cdr:nvSpPr>
        <cdr:cNvPr id="7595009" name="Text Box 1"/>
        <cdr:cNvSpPr txBox="1">
          <a:spLocks xmlns:a="http://schemas.openxmlformats.org/drawingml/2006/main" noChangeArrowheads="1"/>
        </cdr:cNvSpPr>
      </cdr:nvSpPr>
      <cdr:spPr bwMode="auto">
        <a:xfrm xmlns:a="http://schemas.openxmlformats.org/drawingml/2006/main">
          <a:off x="50724" y="0"/>
          <a:ext cx="204993" cy="442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cs-CZ" sz="175" b="0" i="0" strike="noStrike">
              <a:solidFill>
                <a:srgbClr val="000000"/>
              </a:solidFill>
              <a:latin typeface="Arial"/>
              <a:cs typeface="Arial"/>
            </a:rPr>
            <a:t>Pramen: IMF WEO </a:t>
          </a:r>
        </a:p>
      </cdr:txBody>
    </cdr:sp>
  </cdr:relSizeAnchor>
</c:userShapes>
</file>

<file path=xl/drawings/drawing16.xml><?xml version="1.0" encoding="utf-8"?>
<c:userShapes xmlns:c="http://schemas.openxmlformats.org/drawingml/2006/chart">
  <cdr:relSizeAnchor xmlns:cdr="http://schemas.openxmlformats.org/drawingml/2006/chartDrawing">
    <cdr:from>
      <cdr:x>0.04324</cdr:x>
      <cdr:y>0</cdr:y>
    </cdr:from>
    <cdr:to>
      <cdr:x>0.15032</cdr:x>
      <cdr:y>1</cdr:y>
    </cdr:to>
    <cdr:sp macro="" textlink="">
      <cdr:nvSpPr>
        <cdr:cNvPr id="7596033" name="Text Box 1"/>
        <cdr:cNvSpPr txBox="1">
          <a:spLocks xmlns:a="http://schemas.openxmlformats.org/drawingml/2006/main" noChangeArrowheads="1"/>
        </cdr:cNvSpPr>
      </cdr:nvSpPr>
      <cdr:spPr bwMode="auto">
        <a:xfrm xmlns:a="http://schemas.openxmlformats.org/drawingml/2006/main">
          <a:off x="82790" y="0"/>
          <a:ext cx="204993" cy="442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cs-CZ" sz="175" b="0" i="0" strike="noStrike">
              <a:solidFill>
                <a:srgbClr val="000000"/>
              </a:solidFill>
              <a:latin typeface="Arial"/>
              <a:cs typeface="Arial"/>
            </a:rPr>
            <a:t>Pramen: IMF WEO </a:t>
          </a:r>
        </a:p>
      </cdr:txBody>
    </cdr:sp>
  </cdr:relSizeAnchor>
</c:userShapes>
</file>

<file path=xl/drawings/drawing17.xml><?xml version="1.0" encoding="utf-8"?>
<c:userShapes xmlns:c="http://schemas.openxmlformats.org/drawingml/2006/chart">
  <cdr:relSizeAnchor xmlns:cdr="http://schemas.openxmlformats.org/drawingml/2006/chartDrawing">
    <cdr:from>
      <cdr:x>0.01411</cdr:x>
      <cdr:y>0</cdr:y>
    </cdr:from>
    <cdr:to>
      <cdr:x>0.12637</cdr:x>
      <cdr:y>1</cdr:y>
    </cdr:to>
    <cdr:sp macro="" textlink="">
      <cdr:nvSpPr>
        <cdr:cNvPr id="7597057" name="Text Box 1"/>
        <cdr:cNvSpPr txBox="1">
          <a:spLocks xmlns:a="http://schemas.openxmlformats.org/drawingml/2006/main" noChangeArrowheads="1"/>
        </cdr:cNvSpPr>
      </cdr:nvSpPr>
      <cdr:spPr bwMode="auto">
        <a:xfrm xmlns:a="http://schemas.openxmlformats.org/drawingml/2006/main">
          <a:off x="53222" y="0"/>
          <a:ext cx="423449" cy="442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cs-CZ" sz="175" b="0" i="0" strike="noStrike">
              <a:solidFill>
                <a:srgbClr val="000000"/>
              </a:solidFill>
              <a:latin typeface="Arial"/>
              <a:cs typeface="Arial"/>
            </a:rPr>
            <a:t>Pramen: IMF WEO, Consensus Forecast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608542</xdr:colOff>
      <xdr:row>6</xdr:row>
      <xdr:rowOff>4234</xdr:rowOff>
    </xdr:from>
    <xdr:to>
      <xdr:col>6</xdr:col>
      <xdr:colOff>583142</xdr:colOff>
      <xdr:row>27</xdr:row>
      <xdr:rowOff>0</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608542</xdr:colOff>
      <xdr:row>35</xdr:row>
      <xdr:rowOff>4234</xdr:rowOff>
    </xdr:from>
    <xdr:to>
      <xdr:col>6</xdr:col>
      <xdr:colOff>583142</xdr:colOff>
      <xdr:row>56</xdr:row>
      <xdr:rowOff>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9524</xdr:colOff>
      <xdr:row>4</xdr:row>
      <xdr:rowOff>161924</xdr:rowOff>
    </xdr:from>
    <xdr:to>
      <xdr:col>6</xdr:col>
      <xdr:colOff>593724</xdr:colOff>
      <xdr:row>31</xdr:row>
      <xdr:rowOff>83771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44</xdr:row>
      <xdr:rowOff>158749</xdr:rowOff>
    </xdr:from>
    <xdr:to>
      <xdr:col>6</xdr:col>
      <xdr:colOff>584200</xdr:colOff>
      <xdr:row>71</xdr:row>
      <xdr:rowOff>80899</xdr:rowOff>
    </xdr:to>
    <xdr:graphicFrame macro="">
      <xdr:nvGraphicFramePr>
        <xdr:cNvPr id="7"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0.02012</cdr:x>
      <cdr:y>0</cdr:y>
    </cdr:from>
    <cdr:to>
      <cdr:x>0.08143</cdr:x>
      <cdr:y>1</cdr:y>
    </cdr:to>
    <cdr:sp macro="" textlink="">
      <cdr:nvSpPr>
        <cdr:cNvPr id="7559169" name="Text Box 1"/>
        <cdr:cNvSpPr txBox="1">
          <a:spLocks xmlns:a="http://schemas.openxmlformats.org/drawingml/2006/main" noChangeArrowheads="1"/>
        </cdr:cNvSpPr>
      </cdr:nvSpPr>
      <cdr:spPr bwMode="auto">
        <a:xfrm xmlns:a="http://schemas.openxmlformats.org/drawingml/2006/main">
          <a:off x="67260" y="0"/>
          <a:ext cx="204993" cy="442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cs-CZ" sz="175" b="0" i="0" strike="noStrike">
              <a:solidFill>
                <a:srgbClr val="000000"/>
              </a:solidFill>
              <a:latin typeface="Arial"/>
              <a:cs typeface="Arial"/>
            </a:rPr>
            <a:t>Pramen: IMF WEO </a:t>
          </a: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23812</xdr:colOff>
      <xdr:row>5</xdr:row>
      <xdr:rowOff>28576</xdr:rowOff>
    </xdr:from>
    <xdr:to>
      <xdr:col>6</xdr:col>
      <xdr:colOff>608012</xdr:colOff>
      <xdr:row>19</xdr:row>
      <xdr:rowOff>3117</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23812</xdr:colOff>
      <xdr:row>27</xdr:row>
      <xdr:rowOff>28576</xdr:rowOff>
    </xdr:from>
    <xdr:to>
      <xdr:col>6</xdr:col>
      <xdr:colOff>608012</xdr:colOff>
      <xdr:row>41</xdr:row>
      <xdr:rowOff>3117</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5291</xdr:colOff>
      <xdr:row>6</xdr:row>
      <xdr:rowOff>14816</xdr:rowOff>
    </xdr:from>
    <xdr:to>
      <xdr:col>6</xdr:col>
      <xdr:colOff>593725</xdr:colOff>
      <xdr:row>23</xdr:row>
      <xdr:rowOff>153875</xdr:rowOff>
    </xdr:to>
    <xdr:graphicFrame macro="">
      <xdr:nvGraphicFramePr>
        <xdr:cNvPr id="5" name="Graf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5291</xdr:colOff>
      <xdr:row>34</xdr:row>
      <xdr:rowOff>14816</xdr:rowOff>
    </xdr:from>
    <xdr:to>
      <xdr:col>6</xdr:col>
      <xdr:colOff>593725</xdr:colOff>
      <xdr:row>51</xdr:row>
      <xdr:rowOff>153875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28574</xdr:colOff>
      <xdr:row>5</xdr:row>
      <xdr:rowOff>19050</xdr:rowOff>
    </xdr:from>
    <xdr:to>
      <xdr:col>7</xdr:col>
      <xdr:colOff>3174</xdr:colOff>
      <xdr:row>22</xdr:row>
      <xdr:rowOff>161284</xdr:rowOff>
    </xdr:to>
    <xdr:graphicFrame macro="">
      <xdr:nvGraphicFramePr>
        <xdr:cNvPr id="936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31</xdr:row>
      <xdr:rowOff>28575</xdr:rowOff>
    </xdr:from>
    <xdr:to>
      <xdr:col>6</xdr:col>
      <xdr:colOff>593724</xdr:colOff>
      <xdr:row>49</xdr:row>
      <xdr:rowOff>8884</xdr:rowOff>
    </xdr:to>
    <xdr:graphicFrame macro="">
      <xdr:nvGraphicFramePr>
        <xdr:cNvPr id="93668"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19050</xdr:colOff>
      <xdr:row>5</xdr:row>
      <xdr:rowOff>9525</xdr:rowOff>
    </xdr:from>
    <xdr:to>
      <xdr:col>6</xdr:col>
      <xdr:colOff>600075</xdr:colOff>
      <xdr:row>24</xdr:row>
      <xdr:rowOff>0</xdr:rowOff>
    </xdr:to>
    <xdr:graphicFrame macro="">
      <xdr:nvGraphicFramePr>
        <xdr:cNvPr id="96742"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9525</xdr:rowOff>
    </xdr:from>
    <xdr:to>
      <xdr:col>6</xdr:col>
      <xdr:colOff>581025</xdr:colOff>
      <xdr:row>54</xdr:row>
      <xdr:rowOff>0</xdr:rowOff>
    </xdr:to>
    <xdr:graphicFrame macro="">
      <xdr:nvGraphicFramePr>
        <xdr:cNvPr id="96743"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graphicFrame macro="">
      <xdr:nvGraphicFramePr>
        <xdr:cNvPr id="178085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0</xdr:rowOff>
    </xdr:from>
    <xdr:to>
      <xdr:col>0</xdr:col>
      <xdr:colOff>0</xdr:colOff>
      <xdr:row>5</xdr:row>
      <xdr:rowOff>47625</xdr:rowOff>
    </xdr:to>
    <xdr:graphicFrame macro="">
      <xdr:nvGraphicFramePr>
        <xdr:cNvPr id="1780860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xdr:row>
      <xdr:rowOff>9525</xdr:rowOff>
    </xdr:from>
    <xdr:to>
      <xdr:col>0</xdr:col>
      <xdr:colOff>0</xdr:colOff>
      <xdr:row>24</xdr:row>
      <xdr:rowOff>152400</xdr:rowOff>
    </xdr:to>
    <xdr:graphicFrame macro="">
      <xdr:nvGraphicFramePr>
        <xdr:cNvPr id="1780860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xdr:row>
      <xdr:rowOff>85725</xdr:rowOff>
    </xdr:from>
    <xdr:to>
      <xdr:col>0</xdr:col>
      <xdr:colOff>0</xdr:colOff>
      <xdr:row>20</xdr:row>
      <xdr:rowOff>95250</xdr:rowOff>
    </xdr:to>
    <xdr:sp macro="" textlink="">
      <xdr:nvSpPr>
        <xdr:cNvPr id="17808602" name="Line 4"/>
        <xdr:cNvSpPr>
          <a:spLocks noChangeShapeType="1"/>
        </xdr:cNvSpPr>
      </xdr:nvSpPr>
      <xdr:spPr bwMode="auto">
        <a:xfrm flipV="1">
          <a:off x="0" y="1409700"/>
          <a:ext cx="0" cy="1952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9525</xdr:rowOff>
    </xdr:from>
    <xdr:to>
      <xdr:col>0</xdr:col>
      <xdr:colOff>0</xdr:colOff>
      <xdr:row>22</xdr:row>
      <xdr:rowOff>152400</xdr:rowOff>
    </xdr:to>
    <xdr:graphicFrame macro="">
      <xdr:nvGraphicFramePr>
        <xdr:cNvPr id="1780860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0</xdr:rowOff>
    </xdr:from>
    <xdr:to>
      <xdr:col>0</xdr:col>
      <xdr:colOff>0</xdr:colOff>
      <xdr:row>3</xdr:row>
      <xdr:rowOff>0</xdr:rowOff>
    </xdr:to>
    <xdr:graphicFrame macro="">
      <xdr:nvGraphicFramePr>
        <xdr:cNvPr id="1780860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28575</xdr:colOff>
      <xdr:row>6</xdr:row>
      <xdr:rowOff>0</xdr:rowOff>
    </xdr:from>
    <xdr:to>
      <xdr:col>7</xdr:col>
      <xdr:colOff>0</xdr:colOff>
      <xdr:row>24</xdr:row>
      <xdr:rowOff>152400</xdr:rowOff>
    </xdr:to>
    <xdr:graphicFrame macro="">
      <xdr:nvGraphicFramePr>
        <xdr:cNvPr id="17808605" name="graf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28575</xdr:colOff>
      <xdr:row>34</xdr:row>
      <xdr:rowOff>19050</xdr:rowOff>
    </xdr:from>
    <xdr:to>
      <xdr:col>7</xdr:col>
      <xdr:colOff>0</xdr:colOff>
      <xdr:row>53</xdr:row>
      <xdr:rowOff>9525</xdr:rowOff>
    </xdr:to>
    <xdr:graphicFrame macro="">
      <xdr:nvGraphicFramePr>
        <xdr:cNvPr id="17808606" name="graf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19050</xdr:colOff>
      <xdr:row>5</xdr:row>
      <xdr:rowOff>19050</xdr:rowOff>
    </xdr:from>
    <xdr:to>
      <xdr:col>6</xdr:col>
      <xdr:colOff>600075</xdr:colOff>
      <xdr:row>35</xdr:row>
      <xdr:rowOff>9525</xdr:rowOff>
    </xdr:to>
    <xdr:graphicFrame macro="">
      <xdr:nvGraphicFramePr>
        <xdr:cNvPr id="2"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45</xdr:row>
      <xdr:rowOff>19050</xdr:rowOff>
    </xdr:from>
    <xdr:to>
      <xdr:col>6</xdr:col>
      <xdr:colOff>600075</xdr:colOff>
      <xdr:row>75</xdr:row>
      <xdr:rowOff>9525</xdr:rowOff>
    </xdr:to>
    <xdr:graphicFrame macro="">
      <xdr:nvGraphicFramePr>
        <xdr:cNvPr id="3"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0.00513</cdr:x>
      <cdr:y>0.04624</cdr:y>
    </cdr:from>
    <cdr:to>
      <cdr:x>0.07067</cdr:x>
      <cdr:y>0.08705</cdr:y>
    </cdr:to>
    <cdr:sp macro="" textlink="">
      <cdr:nvSpPr>
        <cdr:cNvPr id="2049" name="AutoShape 1"/>
        <cdr:cNvSpPr>
          <a:spLocks xmlns:a="http://schemas.openxmlformats.org/drawingml/2006/main" noChangeArrowheads="1"/>
        </cdr:cNvSpPr>
      </cdr:nvSpPr>
      <cdr:spPr bwMode="auto">
        <a:xfrm xmlns:a="http://schemas.openxmlformats.org/drawingml/2006/main">
          <a:off x="19050" y="224192"/>
          <a:ext cx="243465" cy="197857"/>
        </a:xfrm>
        <a:prstGeom xmlns:a="http://schemas.openxmlformats.org/drawingml/2006/main" prst="flowChartAlternateProcess">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cs-CZ" sz="1000" b="0" i="0" u="none" strike="noStrike" baseline="0">
              <a:solidFill>
                <a:srgbClr val="000000"/>
              </a:solidFill>
              <a:latin typeface="Arial"/>
              <a:cs typeface="Arial"/>
            </a:rPr>
            <a:t>CZ</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40</xdr:row>
      <xdr:rowOff>28575</xdr:rowOff>
    </xdr:from>
    <xdr:to>
      <xdr:col>0</xdr:col>
      <xdr:colOff>0</xdr:colOff>
      <xdr:row>53</xdr:row>
      <xdr:rowOff>123825</xdr:rowOff>
    </xdr:to>
    <xdr:graphicFrame macro="">
      <xdr:nvGraphicFramePr>
        <xdr:cNvPr id="180215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28575</xdr:rowOff>
    </xdr:from>
    <xdr:to>
      <xdr:col>0</xdr:col>
      <xdr:colOff>0</xdr:colOff>
      <xdr:row>53</xdr:row>
      <xdr:rowOff>152400</xdr:rowOff>
    </xdr:to>
    <xdr:graphicFrame macro="">
      <xdr:nvGraphicFramePr>
        <xdr:cNvPr id="180215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90</xdr:row>
      <xdr:rowOff>57150</xdr:rowOff>
    </xdr:from>
    <xdr:to>
      <xdr:col>0</xdr:col>
      <xdr:colOff>0</xdr:colOff>
      <xdr:row>97</xdr:row>
      <xdr:rowOff>0</xdr:rowOff>
    </xdr:to>
    <xdr:graphicFrame macro="">
      <xdr:nvGraphicFramePr>
        <xdr:cNvPr id="1802158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90</xdr:row>
      <xdr:rowOff>47625</xdr:rowOff>
    </xdr:from>
    <xdr:to>
      <xdr:col>0</xdr:col>
      <xdr:colOff>0</xdr:colOff>
      <xdr:row>97</xdr:row>
      <xdr:rowOff>0</xdr:rowOff>
    </xdr:to>
    <xdr:graphicFrame macro="">
      <xdr:nvGraphicFramePr>
        <xdr:cNvPr id="180215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97</xdr:row>
      <xdr:rowOff>0</xdr:rowOff>
    </xdr:from>
    <xdr:to>
      <xdr:col>0</xdr:col>
      <xdr:colOff>0</xdr:colOff>
      <xdr:row>97</xdr:row>
      <xdr:rowOff>0</xdr:rowOff>
    </xdr:to>
    <xdr:graphicFrame macro="">
      <xdr:nvGraphicFramePr>
        <xdr:cNvPr id="1802158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97</xdr:row>
      <xdr:rowOff>0</xdr:rowOff>
    </xdr:from>
    <xdr:to>
      <xdr:col>0</xdr:col>
      <xdr:colOff>0</xdr:colOff>
      <xdr:row>108</xdr:row>
      <xdr:rowOff>104775</xdr:rowOff>
    </xdr:to>
    <xdr:graphicFrame macro="">
      <xdr:nvGraphicFramePr>
        <xdr:cNvPr id="1802159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6</xdr:row>
      <xdr:rowOff>9525</xdr:rowOff>
    </xdr:from>
    <xdr:to>
      <xdr:col>6</xdr:col>
      <xdr:colOff>590550</xdr:colOff>
      <xdr:row>22</xdr:row>
      <xdr:rowOff>152400</xdr:rowOff>
    </xdr:to>
    <xdr:graphicFrame macro="">
      <xdr:nvGraphicFramePr>
        <xdr:cNvPr id="1802159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9525</xdr:colOff>
      <xdr:row>34</xdr:row>
      <xdr:rowOff>28575</xdr:rowOff>
    </xdr:from>
    <xdr:to>
      <xdr:col>6</xdr:col>
      <xdr:colOff>590550</xdr:colOff>
      <xdr:row>50</xdr:row>
      <xdr:rowOff>133350</xdr:rowOff>
    </xdr:to>
    <xdr:graphicFrame macro="">
      <xdr:nvGraphicFramePr>
        <xdr:cNvPr id="18021592" name="Chart 5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0.13891</cdr:x>
      <cdr:y>0.8889</cdr:y>
    </cdr:from>
    <cdr:to>
      <cdr:x>0.706</cdr:x>
      <cdr:y>0.97403</cdr:y>
    </cdr:to>
    <cdr:sp macro="" textlink="">
      <cdr:nvSpPr>
        <cdr:cNvPr id="87041" name="Text Box 1"/>
        <cdr:cNvSpPr txBox="1">
          <a:spLocks xmlns:a="http://schemas.openxmlformats.org/drawingml/2006/main" noChangeArrowheads="1"/>
        </cdr:cNvSpPr>
      </cdr:nvSpPr>
      <cdr:spPr bwMode="auto">
        <a:xfrm xmlns:a="http://schemas.openxmlformats.org/drawingml/2006/main">
          <a:off x="100132" y="2112982"/>
          <a:ext cx="419163" cy="1155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0.11773</cdr:x>
      <cdr:y>0.87746</cdr:y>
    </cdr:from>
    <cdr:to>
      <cdr:x>0.72333</cdr:x>
      <cdr:y>0.96743</cdr:y>
    </cdr:to>
    <cdr:sp macro="" textlink="">
      <cdr:nvSpPr>
        <cdr:cNvPr id="88065" name="Text Box 1"/>
        <cdr:cNvSpPr txBox="1">
          <a:spLocks xmlns:a="http://schemas.openxmlformats.org/drawingml/2006/main" noChangeArrowheads="1"/>
        </cdr:cNvSpPr>
      </cdr:nvSpPr>
      <cdr:spPr bwMode="auto">
        <a:xfrm xmlns:a="http://schemas.openxmlformats.org/drawingml/2006/main">
          <a:off x="84478" y="2121935"/>
          <a:ext cx="447624" cy="1265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0.04206</cdr:x>
      <cdr:y>0</cdr:y>
    </cdr:from>
    <cdr:to>
      <cdr:x>0.14914</cdr:x>
      <cdr:y>1</cdr:y>
    </cdr:to>
    <cdr:sp macro="" textlink="">
      <cdr:nvSpPr>
        <cdr:cNvPr id="7560193" name="Text Box 1"/>
        <cdr:cNvSpPr txBox="1">
          <a:spLocks xmlns:a="http://schemas.openxmlformats.org/drawingml/2006/main" noChangeArrowheads="1"/>
        </cdr:cNvSpPr>
      </cdr:nvSpPr>
      <cdr:spPr bwMode="auto">
        <a:xfrm xmlns:a="http://schemas.openxmlformats.org/drawingml/2006/main">
          <a:off x="80530" y="0"/>
          <a:ext cx="204993" cy="442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cs-CZ" sz="175" b="0" i="0" strike="noStrike">
              <a:solidFill>
                <a:srgbClr val="000000"/>
              </a:solidFill>
              <a:latin typeface="Arial"/>
              <a:cs typeface="Arial"/>
            </a:rPr>
            <a:t>Pramen: IMF WEO </a:t>
          </a:r>
        </a:p>
      </cdr:txBody>
    </cdr:sp>
  </cdr:relSizeAnchor>
</c:userShapes>
</file>

<file path=xl/drawings/drawing30.xml><?xml version="1.0" encoding="utf-8"?>
<c:userShapes xmlns:c="http://schemas.openxmlformats.org/drawingml/2006/chart">
  <cdr:relSizeAnchor xmlns:cdr="http://schemas.openxmlformats.org/drawingml/2006/chartDrawing">
    <cdr:from>
      <cdr:x>0.07216</cdr:x>
      <cdr:y>0.92283</cdr:y>
    </cdr:from>
    <cdr:to>
      <cdr:x>0.61423</cdr:x>
      <cdr:y>0.96939</cdr:y>
    </cdr:to>
    <cdr:sp macro="" textlink="">
      <cdr:nvSpPr>
        <cdr:cNvPr id="89089" name="Text Box 1"/>
        <cdr:cNvSpPr txBox="1">
          <a:spLocks xmlns:a="http://schemas.openxmlformats.org/drawingml/2006/main" noChangeArrowheads="1"/>
        </cdr:cNvSpPr>
      </cdr:nvSpPr>
      <cdr:spPr bwMode="auto">
        <a:xfrm xmlns:a="http://schemas.openxmlformats.org/drawingml/2006/main">
          <a:off x="50800" y="2804973"/>
          <a:ext cx="400663" cy="13606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0.07216</cdr:x>
      <cdr:y>0.93795</cdr:y>
    </cdr:from>
    <cdr:to>
      <cdr:x>0.5723</cdr:x>
      <cdr:y>0.98217</cdr:y>
    </cdr:to>
    <cdr:sp macro="" textlink="">
      <cdr:nvSpPr>
        <cdr:cNvPr id="90113" name="Text Box 1"/>
        <cdr:cNvSpPr txBox="1">
          <a:spLocks xmlns:a="http://schemas.openxmlformats.org/drawingml/2006/main" noChangeArrowheads="1"/>
        </cdr:cNvSpPr>
      </cdr:nvSpPr>
      <cdr:spPr bwMode="auto">
        <a:xfrm xmlns:a="http://schemas.openxmlformats.org/drawingml/2006/main">
          <a:off x="50800" y="2977928"/>
          <a:ext cx="369673" cy="827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0.07216</cdr:x>
      <cdr:y>0.91881</cdr:y>
    </cdr:from>
    <cdr:to>
      <cdr:x>0.70451</cdr:x>
      <cdr:y>0.96061</cdr:y>
    </cdr:to>
    <cdr:sp macro="" textlink="">
      <cdr:nvSpPr>
        <cdr:cNvPr id="91137" name="Text Box 1"/>
        <cdr:cNvSpPr txBox="1">
          <a:spLocks xmlns:a="http://schemas.openxmlformats.org/drawingml/2006/main" noChangeArrowheads="1"/>
        </cdr:cNvSpPr>
      </cdr:nvSpPr>
      <cdr:spPr bwMode="auto">
        <a:xfrm xmlns:a="http://schemas.openxmlformats.org/drawingml/2006/main">
          <a:off x="50800" y="2517948"/>
          <a:ext cx="467388" cy="699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0.47904</cdr:x>
      <cdr:y>0.83318</cdr:y>
    </cdr:from>
    <cdr:to>
      <cdr:x>0.75542</cdr:x>
      <cdr:y>0.97441</cdr:y>
    </cdr:to>
    <cdr:sp macro="" textlink="">
      <cdr:nvSpPr>
        <cdr:cNvPr id="92161" name="Text Box 1"/>
        <cdr:cNvSpPr txBox="1">
          <a:spLocks xmlns:a="http://schemas.openxmlformats.org/drawingml/2006/main" noChangeArrowheads="1"/>
        </cdr:cNvSpPr>
      </cdr:nvSpPr>
      <cdr:spPr bwMode="auto">
        <a:xfrm xmlns:a="http://schemas.openxmlformats.org/drawingml/2006/main">
          <a:off x="351535" y="2362100"/>
          <a:ext cx="204284" cy="2634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0</xdr:colOff>
      <xdr:row>5</xdr:row>
      <xdr:rowOff>47625</xdr:rowOff>
    </xdr:from>
    <xdr:to>
      <xdr:col>0</xdr:col>
      <xdr:colOff>0</xdr:colOff>
      <xdr:row>9</xdr:row>
      <xdr:rowOff>0</xdr:rowOff>
    </xdr:to>
    <xdr:graphicFrame macro="">
      <xdr:nvGraphicFramePr>
        <xdr:cNvPr id="704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12</xdr:row>
      <xdr:rowOff>38100</xdr:rowOff>
    </xdr:from>
    <xdr:to>
      <xdr:col>0</xdr:col>
      <xdr:colOff>0</xdr:colOff>
      <xdr:row>24</xdr:row>
      <xdr:rowOff>19050</xdr:rowOff>
    </xdr:to>
    <xdr:graphicFrame macro="">
      <xdr:nvGraphicFramePr>
        <xdr:cNvPr id="70475" name="Chart 1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5</xdr:row>
      <xdr:rowOff>152400</xdr:rowOff>
    </xdr:from>
    <xdr:to>
      <xdr:col>7</xdr:col>
      <xdr:colOff>0</xdr:colOff>
      <xdr:row>25</xdr:row>
      <xdr:rowOff>152400</xdr:rowOff>
    </xdr:to>
    <xdr:graphicFrame macro="">
      <xdr:nvGraphicFramePr>
        <xdr:cNvPr id="70476"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600075</xdr:colOff>
      <xdr:row>37</xdr:row>
      <xdr:rowOff>57150</xdr:rowOff>
    </xdr:from>
    <xdr:to>
      <xdr:col>6</xdr:col>
      <xdr:colOff>571500</xdr:colOff>
      <xdr:row>57</xdr:row>
      <xdr:rowOff>76200</xdr:rowOff>
    </xdr:to>
    <xdr:graphicFrame macro="">
      <xdr:nvGraphicFramePr>
        <xdr:cNvPr id="70477"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600075</xdr:colOff>
      <xdr:row>95</xdr:row>
      <xdr:rowOff>0</xdr:rowOff>
    </xdr:from>
    <xdr:to>
      <xdr:col>1</xdr:col>
      <xdr:colOff>0</xdr:colOff>
      <xdr:row>95</xdr:row>
      <xdr:rowOff>0</xdr:rowOff>
    </xdr:to>
    <xdr:graphicFrame macro="">
      <xdr:nvGraphicFramePr>
        <xdr:cNvPr id="70479"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47625</xdr:colOff>
      <xdr:row>30</xdr:row>
      <xdr:rowOff>19050</xdr:rowOff>
    </xdr:from>
    <xdr:to>
      <xdr:col>7</xdr:col>
      <xdr:colOff>19050</xdr:colOff>
      <xdr:row>48</xdr:row>
      <xdr:rowOff>9525</xdr:rowOff>
    </xdr:to>
    <xdr:graphicFrame macro="">
      <xdr:nvGraphicFramePr>
        <xdr:cNvPr id="82967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5</xdr:row>
      <xdr:rowOff>9525</xdr:rowOff>
    </xdr:from>
    <xdr:to>
      <xdr:col>6</xdr:col>
      <xdr:colOff>590550</xdr:colOff>
      <xdr:row>22</xdr:row>
      <xdr:rowOff>152400</xdr:rowOff>
    </xdr:to>
    <xdr:graphicFrame macro="">
      <xdr:nvGraphicFramePr>
        <xdr:cNvPr id="82967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0.03515</cdr:x>
      <cdr:y>0.81043</cdr:y>
    </cdr:from>
    <cdr:to>
      <cdr:x>0.03515</cdr:x>
      <cdr:y>0.81043</cdr:y>
    </cdr:to>
    <cdr:sp macro="" textlink="">
      <cdr:nvSpPr>
        <cdr:cNvPr id="288769" name="Text Box 1"/>
        <cdr:cNvSpPr txBox="1">
          <a:spLocks xmlns:a="http://schemas.openxmlformats.org/drawingml/2006/main" noChangeArrowheads="1"/>
        </cdr:cNvSpPr>
      </cdr:nvSpPr>
      <cdr:spPr bwMode="auto">
        <a:xfrm xmlns:a="http://schemas.openxmlformats.org/drawingml/2006/main">
          <a:off x="137685" y="187927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cs-CZ" sz="800" b="0" i="0" u="none" strike="noStrike" baseline="0">
              <a:solidFill>
                <a:srgbClr val="000000"/>
              </a:solidFill>
              <a:latin typeface="Arial CE"/>
            </a:rPr>
            <a:t>Pozn.: bez 80 % neterm. vkladů, včetně podr.</a:t>
          </a:r>
        </a:p>
        <a:p xmlns:a="http://schemas.openxmlformats.org/drawingml/2006/main">
          <a:pPr algn="l" rtl="0">
            <a:defRPr sz="1000"/>
          </a:pPr>
          <a:r>
            <a:rPr lang="cs-CZ" sz="800" b="0" i="0" u="none" strike="noStrike" baseline="0">
              <a:solidFill>
                <a:srgbClr val="000000"/>
              </a:solidFill>
              <a:latin typeface="Arial CE"/>
            </a:rPr>
            <a:t>Pramen: ČNB</a:t>
          </a:r>
        </a:p>
      </cdr:txBody>
    </cdr:sp>
  </cdr:relSizeAnchor>
</c:userShapes>
</file>

<file path=xl/drawings/drawing37.xml><?xml version="1.0" encoding="utf-8"?>
<c:userShapes xmlns:c="http://schemas.openxmlformats.org/drawingml/2006/chart">
  <cdr:relSizeAnchor xmlns:cdr="http://schemas.openxmlformats.org/drawingml/2006/chartDrawing">
    <cdr:from>
      <cdr:x>0.03514</cdr:x>
      <cdr:y>0.80923</cdr:y>
    </cdr:from>
    <cdr:to>
      <cdr:x>0.03514</cdr:x>
      <cdr:y>0.80923</cdr:y>
    </cdr:to>
    <cdr:sp macro="" textlink="">
      <cdr:nvSpPr>
        <cdr:cNvPr id="288769" name="Text Box 1"/>
        <cdr:cNvSpPr txBox="1">
          <a:spLocks xmlns:a="http://schemas.openxmlformats.org/drawingml/2006/main" noChangeArrowheads="1"/>
        </cdr:cNvSpPr>
      </cdr:nvSpPr>
      <cdr:spPr bwMode="auto">
        <a:xfrm xmlns:a="http://schemas.openxmlformats.org/drawingml/2006/main">
          <a:off x="137685" y="187927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cs-CZ" sz="800" b="0" i="0" u="none" strike="noStrike" baseline="0">
              <a:solidFill>
                <a:srgbClr val="000000"/>
              </a:solidFill>
              <a:latin typeface="Arial CE"/>
            </a:rPr>
            <a:t>Pozn.: bez 80 % neterm. vkladů, včetně podr.</a:t>
          </a:r>
        </a:p>
        <a:p xmlns:a="http://schemas.openxmlformats.org/drawingml/2006/main">
          <a:pPr algn="l" rtl="0">
            <a:defRPr sz="1000"/>
          </a:pPr>
          <a:r>
            <a:rPr lang="cs-CZ" sz="800" b="0" i="0" u="none" strike="noStrike" baseline="0">
              <a:solidFill>
                <a:srgbClr val="000000"/>
              </a:solidFill>
              <a:latin typeface="Arial CE"/>
            </a:rPr>
            <a:t>Pramen: ČNB</a:t>
          </a:r>
        </a:p>
      </cdr:txBody>
    </cdr:sp>
  </cdr:relSizeAnchor>
</c:userShapes>
</file>

<file path=xl/drawings/drawing38.xml><?xml version="1.0" encoding="utf-8"?>
<xdr:wsDr xmlns:xdr="http://schemas.openxmlformats.org/drawingml/2006/spreadsheetDrawing" xmlns:a="http://schemas.openxmlformats.org/drawingml/2006/main">
  <xdr:twoCellAnchor>
    <xdr:from>
      <xdr:col>1</xdr:col>
      <xdr:colOff>9525</xdr:colOff>
      <xdr:row>5</xdr:row>
      <xdr:rowOff>9525</xdr:rowOff>
    </xdr:from>
    <xdr:to>
      <xdr:col>6</xdr:col>
      <xdr:colOff>600075</xdr:colOff>
      <xdr:row>23</xdr:row>
      <xdr:rowOff>142875</xdr:rowOff>
    </xdr:to>
    <xdr:graphicFrame macro="">
      <xdr:nvGraphicFramePr>
        <xdr:cNvPr id="82977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42333</xdr:colOff>
      <xdr:row>31</xdr:row>
      <xdr:rowOff>31751</xdr:rowOff>
    </xdr:from>
    <xdr:to>
      <xdr:col>7</xdr:col>
      <xdr:colOff>19050</xdr:colOff>
      <xdr:row>50</xdr:row>
      <xdr:rowOff>6351</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0.03047</cdr:x>
      <cdr:y>0.755</cdr:y>
    </cdr:from>
    <cdr:to>
      <cdr:x>0.03047</cdr:x>
      <cdr:y>0.755</cdr:y>
    </cdr:to>
    <cdr:sp macro="" textlink="">
      <cdr:nvSpPr>
        <cdr:cNvPr id="301057" name="Text Box 1"/>
        <cdr:cNvSpPr txBox="1">
          <a:spLocks xmlns:a="http://schemas.openxmlformats.org/drawingml/2006/main" noChangeArrowheads="1"/>
        </cdr:cNvSpPr>
      </cdr:nvSpPr>
      <cdr:spPr bwMode="auto">
        <a:xfrm xmlns:a="http://schemas.openxmlformats.org/drawingml/2006/main">
          <a:off x="121440" y="1803769"/>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cs-CZ" sz="800" b="0" i="0" u="none" strike="noStrike" baseline="0">
              <a:solidFill>
                <a:srgbClr val="000000"/>
              </a:solidFill>
              <a:latin typeface="Arial CE"/>
            </a:rPr>
            <a:t>Pozn.: bez 80 % neterm. vkladů, včetně podr.</a:t>
          </a:r>
        </a:p>
        <a:p xmlns:a="http://schemas.openxmlformats.org/drawingml/2006/main">
          <a:pPr algn="l" rtl="0">
            <a:defRPr sz="1000"/>
          </a:pPr>
          <a:r>
            <a:rPr lang="cs-CZ" sz="800" b="0" i="0" u="none" strike="noStrike" baseline="0">
              <a:solidFill>
                <a:srgbClr val="000000"/>
              </a:solidFill>
              <a:latin typeface="Arial CE"/>
            </a:rPr>
            <a:t>Pramen: ČNB</a:t>
          </a:r>
        </a:p>
      </cdr:txBody>
    </cdr:sp>
  </cdr:relSizeAnchor>
  <cdr:relSizeAnchor xmlns:cdr="http://schemas.openxmlformats.org/drawingml/2006/chartDrawing">
    <cdr:from>
      <cdr:x>0.13482</cdr:x>
      <cdr:y>0.31327</cdr:y>
    </cdr:from>
    <cdr:to>
      <cdr:x>0.33864</cdr:x>
      <cdr:y>0.38606</cdr:y>
    </cdr:to>
    <cdr:sp macro="" textlink="">
      <cdr:nvSpPr>
        <cdr:cNvPr id="7170" name="Text Box 3"/>
        <cdr:cNvSpPr txBox="1">
          <a:spLocks xmlns:a="http://schemas.openxmlformats.org/drawingml/2006/main" noChangeArrowheads="1"/>
        </cdr:cNvSpPr>
      </cdr:nvSpPr>
      <cdr:spPr bwMode="auto">
        <a:xfrm xmlns:a="http://schemas.openxmlformats.org/drawingml/2006/main">
          <a:off x="493412" y="936936"/>
          <a:ext cx="745898" cy="2177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cdr:spPr>
      <cdr:txBody>
        <a:bodyPr xmlns:a="http://schemas.openxmlformats.org/drawingml/2006/main" vertOverflow="clip" wrap="square" lIns="27432" tIns="22860" rIns="0" bIns="0" anchor="t"/>
        <a:lstStyle xmlns:a="http://schemas.openxmlformats.org/drawingml/2006/main"/>
        <a:p xmlns:a="http://schemas.openxmlformats.org/drawingml/2006/main">
          <a:pPr algn="l" rtl="0">
            <a:defRPr sz="1000"/>
          </a:pPr>
          <a:r>
            <a:rPr lang="cs-CZ" sz="800" b="0" i="0" u="none" strike="noStrike" baseline="0">
              <a:solidFill>
                <a:sysClr val="windowText" lastClr="000000"/>
              </a:solidFill>
              <a:latin typeface="Arial CE"/>
              <a:cs typeface="Arial CE"/>
            </a:rPr>
            <a:t>inflační cíl</a:t>
          </a:r>
          <a:endParaRPr lang="cs-CZ">
            <a:solidFill>
              <a:sysClr val="windowText" lastClr="000000"/>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0.01411</cdr:x>
      <cdr:y>0</cdr:y>
    </cdr:from>
    <cdr:to>
      <cdr:x>0.12637</cdr:x>
      <cdr:y>1</cdr:y>
    </cdr:to>
    <cdr:sp macro="" textlink="">
      <cdr:nvSpPr>
        <cdr:cNvPr id="7562241" name="Text Box 1"/>
        <cdr:cNvSpPr txBox="1">
          <a:spLocks xmlns:a="http://schemas.openxmlformats.org/drawingml/2006/main" noChangeArrowheads="1"/>
        </cdr:cNvSpPr>
      </cdr:nvSpPr>
      <cdr:spPr bwMode="auto">
        <a:xfrm xmlns:a="http://schemas.openxmlformats.org/drawingml/2006/main">
          <a:off x="53222" y="0"/>
          <a:ext cx="423449" cy="442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cs-CZ" sz="175" b="0" i="0" strike="noStrike">
              <a:solidFill>
                <a:srgbClr val="000000"/>
              </a:solidFill>
              <a:latin typeface="Arial"/>
              <a:cs typeface="Arial"/>
            </a:rPr>
            <a:t>Pramen: IMF WEO, Consensus Forecast </a:t>
          </a:r>
        </a:p>
      </cdr:txBody>
    </cdr:sp>
  </cdr:relSizeAnchor>
</c:userShapes>
</file>

<file path=xl/drawings/drawing40.xml><?xml version="1.0" encoding="utf-8"?>
<c:userShapes xmlns:c="http://schemas.openxmlformats.org/drawingml/2006/chart">
  <cdr:relSizeAnchor xmlns:cdr="http://schemas.openxmlformats.org/drawingml/2006/chartDrawing">
    <cdr:from>
      <cdr:x>0.03047</cdr:x>
      <cdr:y>0.755</cdr:y>
    </cdr:from>
    <cdr:to>
      <cdr:x>0.03047</cdr:x>
      <cdr:y>0.755</cdr:y>
    </cdr:to>
    <cdr:sp macro="" textlink="">
      <cdr:nvSpPr>
        <cdr:cNvPr id="301057" name="Text Box 1"/>
        <cdr:cNvSpPr txBox="1">
          <a:spLocks xmlns:a="http://schemas.openxmlformats.org/drawingml/2006/main" noChangeArrowheads="1"/>
        </cdr:cNvSpPr>
      </cdr:nvSpPr>
      <cdr:spPr bwMode="auto">
        <a:xfrm xmlns:a="http://schemas.openxmlformats.org/drawingml/2006/main">
          <a:off x="121440" y="1803769"/>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cs-CZ" sz="800" b="0" i="0" u="none" strike="noStrike" baseline="0">
              <a:solidFill>
                <a:srgbClr val="000000"/>
              </a:solidFill>
              <a:latin typeface="Arial CE"/>
            </a:rPr>
            <a:t>Pozn.: bez 80 % neterm. vkladů, včetně podr.</a:t>
          </a:r>
        </a:p>
        <a:p xmlns:a="http://schemas.openxmlformats.org/drawingml/2006/main">
          <a:pPr algn="l" rtl="0">
            <a:defRPr sz="1000"/>
          </a:pPr>
          <a:r>
            <a:rPr lang="cs-CZ" sz="800" b="0" i="0" u="none" strike="noStrike" baseline="0">
              <a:solidFill>
                <a:srgbClr val="000000"/>
              </a:solidFill>
              <a:latin typeface="Arial CE"/>
            </a:rPr>
            <a:t>Pramen: ČNB</a:t>
          </a:r>
        </a:p>
      </cdr:txBody>
    </cdr:sp>
  </cdr:relSizeAnchor>
  <cdr:relSizeAnchor xmlns:cdr="http://schemas.openxmlformats.org/drawingml/2006/chartDrawing">
    <cdr:from>
      <cdr:x>0.13482</cdr:x>
      <cdr:y>0.31681</cdr:y>
    </cdr:from>
    <cdr:to>
      <cdr:x>0.34372</cdr:x>
      <cdr:y>0.37858</cdr:y>
    </cdr:to>
    <cdr:sp macro="" textlink="">
      <cdr:nvSpPr>
        <cdr:cNvPr id="7170" name="Text Box 3"/>
        <cdr:cNvSpPr txBox="1">
          <a:spLocks xmlns:a="http://schemas.openxmlformats.org/drawingml/2006/main" noChangeArrowheads="1"/>
        </cdr:cNvSpPr>
      </cdr:nvSpPr>
      <cdr:spPr bwMode="auto">
        <a:xfrm xmlns:a="http://schemas.openxmlformats.org/drawingml/2006/main">
          <a:off x="493411" y="947519"/>
          <a:ext cx="764515" cy="184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cdr:spPr>
      <cdr:txBody>
        <a:bodyPr xmlns:a="http://schemas.openxmlformats.org/drawingml/2006/main" vertOverflow="clip" wrap="square" lIns="27432" tIns="22860" rIns="0" bIns="0" anchor="t"/>
        <a:lstStyle xmlns:a="http://schemas.openxmlformats.org/drawingml/2006/main"/>
        <a:p xmlns:a="http://schemas.openxmlformats.org/drawingml/2006/main">
          <a:pPr algn="l" rtl="0">
            <a:defRPr sz="1000"/>
          </a:pPr>
          <a:r>
            <a:rPr lang="cs-CZ" sz="800" b="0" i="0" u="none" strike="noStrike" baseline="0">
              <a:solidFill>
                <a:sysClr val="windowText" lastClr="000000"/>
              </a:solidFill>
              <a:latin typeface="Arial CE"/>
              <a:cs typeface="Arial CE"/>
            </a:rPr>
            <a:t>inflation target</a:t>
          </a:r>
          <a:endParaRPr lang="cs-CZ">
            <a:solidFill>
              <a:sysClr val="windowText" lastClr="000000"/>
            </a:solidFill>
          </a:endParaRPr>
        </a:p>
      </cdr:txBody>
    </cdr:sp>
  </cdr:relSizeAnchor>
</c:userShapes>
</file>

<file path=xl/drawings/drawing41.xml><?xml version="1.0" encoding="utf-8"?>
<xdr:wsDr xmlns:xdr="http://schemas.openxmlformats.org/drawingml/2006/spreadsheetDrawing" xmlns:a="http://schemas.openxmlformats.org/drawingml/2006/main">
  <xdr:twoCellAnchor>
    <xdr:from>
      <xdr:col>1</xdr:col>
      <xdr:colOff>9525</xdr:colOff>
      <xdr:row>5</xdr:row>
      <xdr:rowOff>9525</xdr:rowOff>
    </xdr:from>
    <xdr:to>
      <xdr:col>6</xdr:col>
      <xdr:colOff>590550</xdr:colOff>
      <xdr:row>22</xdr:row>
      <xdr:rowOff>152400</xdr:rowOff>
    </xdr:to>
    <xdr:graphicFrame macro="">
      <xdr:nvGraphicFramePr>
        <xdr:cNvPr id="82987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30</xdr:row>
      <xdr:rowOff>9525</xdr:rowOff>
    </xdr:from>
    <xdr:to>
      <xdr:col>6</xdr:col>
      <xdr:colOff>590550</xdr:colOff>
      <xdr:row>47</xdr:row>
      <xdr:rowOff>152400</xdr:rowOff>
    </xdr:to>
    <xdr:graphicFrame macro="">
      <xdr:nvGraphicFramePr>
        <xdr:cNvPr id="82987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0.03487</cdr:x>
      <cdr:y>0.8457</cdr:y>
    </cdr:from>
    <cdr:to>
      <cdr:x>0.03487</cdr:x>
      <cdr:y>0.8457</cdr:y>
    </cdr:to>
    <cdr:sp macro="" textlink="">
      <cdr:nvSpPr>
        <cdr:cNvPr id="291841" name="Text Box 1"/>
        <cdr:cNvSpPr txBox="1">
          <a:spLocks xmlns:a="http://schemas.openxmlformats.org/drawingml/2006/main" noChangeArrowheads="1"/>
        </cdr:cNvSpPr>
      </cdr:nvSpPr>
      <cdr:spPr bwMode="auto">
        <a:xfrm xmlns:a="http://schemas.openxmlformats.org/drawingml/2006/main">
          <a:off x="114618" y="186502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cs-CZ" sz="800" b="0" i="0" u="none" strike="noStrike" baseline="0">
              <a:solidFill>
                <a:srgbClr val="000000"/>
              </a:solidFill>
              <a:latin typeface="Arial CE"/>
            </a:rPr>
            <a:t>Pozn.: bez 80 % neterm. vkladů, včetně podr.</a:t>
          </a:r>
        </a:p>
        <a:p xmlns:a="http://schemas.openxmlformats.org/drawingml/2006/main">
          <a:pPr algn="l" rtl="0">
            <a:defRPr sz="1000"/>
          </a:pPr>
          <a:r>
            <a:rPr lang="cs-CZ" sz="800" b="0" i="0" u="none" strike="noStrike" baseline="0">
              <a:solidFill>
                <a:srgbClr val="000000"/>
              </a:solidFill>
              <a:latin typeface="Arial CE"/>
            </a:rPr>
            <a:t>Pramen: ČNB</a:t>
          </a:r>
        </a:p>
      </cdr:txBody>
    </cdr:sp>
  </cdr:relSizeAnchor>
</c:userShapes>
</file>

<file path=xl/drawings/drawing43.xml><?xml version="1.0" encoding="utf-8"?>
<c:userShapes xmlns:c="http://schemas.openxmlformats.org/drawingml/2006/chart">
  <cdr:relSizeAnchor xmlns:cdr="http://schemas.openxmlformats.org/drawingml/2006/chartDrawing">
    <cdr:from>
      <cdr:x>0.03389</cdr:x>
      <cdr:y>0.8457</cdr:y>
    </cdr:from>
    <cdr:to>
      <cdr:x>0.03389</cdr:x>
      <cdr:y>0.8457</cdr:y>
    </cdr:to>
    <cdr:sp macro="" textlink="">
      <cdr:nvSpPr>
        <cdr:cNvPr id="291841" name="Text Box 1"/>
        <cdr:cNvSpPr txBox="1">
          <a:spLocks xmlns:a="http://schemas.openxmlformats.org/drawingml/2006/main" noChangeArrowheads="1"/>
        </cdr:cNvSpPr>
      </cdr:nvSpPr>
      <cdr:spPr bwMode="auto">
        <a:xfrm xmlns:a="http://schemas.openxmlformats.org/drawingml/2006/main">
          <a:off x="114618" y="186502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cs-CZ" sz="800" b="0" i="0" u="none" strike="noStrike" baseline="0">
              <a:solidFill>
                <a:srgbClr val="000000"/>
              </a:solidFill>
              <a:latin typeface="Arial CE"/>
            </a:rPr>
            <a:t>Pozn.: bez 80 % neterm. vkladů, včetně podr.</a:t>
          </a:r>
        </a:p>
        <a:p xmlns:a="http://schemas.openxmlformats.org/drawingml/2006/main">
          <a:pPr algn="l" rtl="0">
            <a:defRPr sz="1000"/>
          </a:pPr>
          <a:r>
            <a:rPr lang="cs-CZ" sz="800" b="0" i="0" u="none" strike="noStrike" baseline="0">
              <a:solidFill>
                <a:srgbClr val="000000"/>
              </a:solidFill>
              <a:latin typeface="Arial CE"/>
            </a:rPr>
            <a:t>Pramen: ČNB</a:t>
          </a:r>
        </a:p>
      </cdr:txBody>
    </cdr:sp>
  </cdr:relSizeAnchor>
</c:userShapes>
</file>

<file path=xl/drawings/drawing44.xml><?xml version="1.0" encoding="utf-8"?>
<xdr:wsDr xmlns:xdr="http://schemas.openxmlformats.org/drawingml/2006/spreadsheetDrawing" xmlns:a="http://schemas.openxmlformats.org/drawingml/2006/main">
  <xdr:twoCellAnchor>
    <xdr:from>
      <xdr:col>1</xdr:col>
      <xdr:colOff>9525</xdr:colOff>
      <xdr:row>5</xdr:row>
      <xdr:rowOff>9525</xdr:rowOff>
    </xdr:from>
    <xdr:to>
      <xdr:col>6</xdr:col>
      <xdr:colOff>590550</xdr:colOff>
      <xdr:row>22</xdr:row>
      <xdr:rowOff>152400</xdr:rowOff>
    </xdr:to>
    <xdr:graphicFrame macro="">
      <xdr:nvGraphicFramePr>
        <xdr:cNvPr id="82998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30</xdr:row>
      <xdr:rowOff>9525</xdr:rowOff>
    </xdr:from>
    <xdr:to>
      <xdr:col>6</xdr:col>
      <xdr:colOff>590550</xdr:colOff>
      <xdr:row>47</xdr:row>
      <xdr:rowOff>152400</xdr:rowOff>
    </xdr:to>
    <xdr:graphicFrame macro="">
      <xdr:nvGraphicFramePr>
        <xdr:cNvPr id="829980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0.04192</cdr:x>
      <cdr:y>0.8457</cdr:y>
    </cdr:from>
    <cdr:to>
      <cdr:x>0.04192</cdr:x>
      <cdr:y>0.8457</cdr:y>
    </cdr:to>
    <cdr:sp macro="" textlink="">
      <cdr:nvSpPr>
        <cdr:cNvPr id="291841" name="Text Box 1"/>
        <cdr:cNvSpPr txBox="1">
          <a:spLocks xmlns:a="http://schemas.openxmlformats.org/drawingml/2006/main" noChangeArrowheads="1"/>
        </cdr:cNvSpPr>
      </cdr:nvSpPr>
      <cdr:spPr bwMode="auto">
        <a:xfrm xmlns:a="http://schemas.openxmlformats.org/drawingml/2006/main">
          <a:off x="114618" y="186502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cs-CZ" sz="800" b="0" i="0" u="none" strike="noStrike" baseline="0">
              <a:solidFill>
                <a:srgbClr val="000000"/>
              </a:solidFill>
              <a:latin typeface="Arial CE"/>
            </a:rPr>
            <a:t>Pozn.: bez 80 % neterm. vkladů, včetně podr.</a:t>
          </a:r>
        </a:p>
        <a:p xmlns:a="http://schemas.openxmlformats.org/drawingml/2006/main">
          <a:pPr algn="l" rtl="0">
            <a:defRPr sz="1000"/>
          </a:pPr>
          <a:r>
            <a:rPr lang="cs-CZ" sz="800" b="0" i="0" u="none" strike="noStrike" baseline="0">
              <a:solidFill>
                <a:srgbClr val="000000"/>
              </a:solidFill>
              <a:latin typeface="Arial CE"/>
            </a:rPr>
            <a:t>Pramen: ČNB</a:t>
          </a:r>
        </a:p>
      </cdr:txBody>
    </cdr:sp>
  </cdr:relSizeAnchor>
</c:userShapes>
</file>

<file path=xl/drawings/drawing46.xml><?xml version="1.0" encoding="utf-8"?>
<c:userShapes xmlns:c="http://schemas.openxmlformats.org/drawingml/2006/chart">
  <cdr:relSizeAnchor xmlns:cdr="http://schemas.openxmlformats.org/drawingml/2006/chartDrawing">
    <cdr:from>
      <cdr:x>0.0407</cdr:x>
      <cdr:y>0.8457</cdr:y>
    </cdr:from>
    <cdr:to>
      <cdr:x>0.0407</cdr:x>
      <cdr:y>0.8457</cdr:y>
    </cdr:to>
    <cdr:sp macro="" textlink="">
      <cdr:nvSpPr>
        <cdr:cNvPr id="291841" name="Text Box 1"/>
        <cdr:cNvSpPr txBox="1">
          <a:spLocks xmlns:a="http://schemas.openxmlformats.org/drawingml/2006/main" noChangeArrowheads="1"/>
        </cdr:cNvSpPr>
      </cdr:nvSpPr>
      <cdr:spPr bwMode="auto">
        <a:xfrm xmlns:a="http://schemas.openxmlformats.org/drawingml/2006/main">
          <a:off x="114618" y="186502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cs-CZ" sz="800" b="0" i="0" u="none" strike="noStrike" baseline="0">
              <a:solidFill>
                <a:srgbClr val="000000"/>
              </a:solidFill>
              <a:latin typeface="Arial CE"/>
            </a:rPr>
            <a:t>Pozn.: bez 80 % neterm. vkladů, včetně podr.</a:t>
          </a:r>
        </a:p>
        <a:p xmlns:a="http://schemas.openxmlformats.org/drawingml/2006/main">
          <a:pPr algn="l" rtl="0">
            <a:defRPr sz="1000"/>
          </a:pPr>
          <a:r>
            <a:rPr lang="cs-CZ" sz="800" b="0" i="0" u="none" strike="noStrike" baseline="0">
              <a:solidFill>
                <a:srgbClr val="000000"/>
              </a:solidFill>
              <a:latin typeface="Arial CE"/>
            </a:rPr>
            <a:t>Pramen: ČNB</a:t>
          </a:r>
        </a:p>
      </cdr:txBody>
    </cdr:sp>
  </cdr:relSizeAnchor>
</c:userShapes>
</file>

<file path=xl/drawings/drawing47.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25</xdr:row>
      <xdr:rowOff>112185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6</xdr:col>
      <xdr:colOff>584200</xdr:colOff>
      <xdr:row>54</xdr:row>
      <xdr:rowOff>99485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9525</xdr:colOff>
      <xdr:row>6</xdr:row>
      <xdr:rowOff>9525</xdr:rowOff>
    </xdr:from>
    <xdr:to>
      <xdr:col>6</xdr:col>
      <xdr:colOff>590550</xdr:colOff>
      <xdr:row>25</xdr:row>
      <xdr:rowOff>0</xdr:rowOff>
    </xdr:to>
    <xdr:graphicFrame macro="">
      <xdr:nvGraphicFramePr>
        <xdr:cNvPr id="2"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6</xdr:col>
      <xdr:colOff>590550</xdr:colOff>
      <xdr:row>54</xdr:row>
      <xdr:rowOff>0</xdr:rowOff>
    </xdr:to>
    <xdr:graphicFrame macro="">
      <xdr:nvGraphicFramePr>
        <xdr:cNvPr id="3"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9525</xdr:colOff>
      <xdr:row>5</xdr:row>
      <xdr:rowOff>9525</xdr:rowOff>
    </xdr:from>
    <xdr:to>
      <xdr:col>6</xdr:col>
      <xdr:colOff>590550</xdr:colOff>
      <xdr:row>22</xdr:row>
      <xdr:rowOff>47625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33</xdr:row>
      <xdr:rowOff>9525</xdr:rowOff>
    </xdr:from>
    <xdr:to>
      <xdr:col>6</xdr:col>
      <xdr:colOff>600075</xdr:colOff>
      <xdr:row>50</xdr:row>
      <xdr:rowOff>85725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0.00884</cdr:x>
      <cdr:y>0</cdr:y>
    </cdr:from>
    <cdr:to>
      <cdr:x>0.0783</cdr:x>
      <cdr:y>1</cdr:y>
    </cdr:to>
    <cdr:sp macro="" textlink="">
      <cdr:nvSpPr>
        <cdr:cNvPr id="7563265" name="Text Box 1"/>
        <cdr:cNvSpPr txBox="1">
          <a:spLocks xmlns:a="http://schemas.openxmlformats.org/drawingml/2006/main" noChangeArrowheads="1"/>
        </cdr:cNvSpPr>
      </cdr:nvSpPr>
      <cdr:spPr bwMode="auto">
        <a:xfrm xmlns:a="http://schemas.openxmlformats.org/drawingml/2006/main">
          <a:off x="53889" y="0"/>
          <a:ext cx="423449" cy="442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cs-CZ" sz="175" b="0" i="0" strike="noStrike">
              <a:solidFill>
                <a:srgbClr val="000000"/>
              </a:solidFill>
              <a:latin typeface="Arial"/>
              <a:cs typeface="Arial"/>
            </a:rPr>
            <a:t>Pramen: IMF WEO, Consensus Forecast </a:t>
          </a:r>
        </a:p>
      </cdr:txBody>
    </cdr:sp>
  </cdr:relSizeAnchor>
</c:userShapes>
</file>

<file path=xl/drawings/drawing50.xml><?xml version="1.0" encoding="utf-8"?>
<xdr:wsDr xmlns:xdr="http://schemas.openxmlformats.org/drawingml/2006/spreadsheetDrawing" xmlns:a="http://schemas.openxmlformats.org/drawingml/2006/main">
  <xdr:twoCellAnchor>
    <xdr:from>
      <xdr:col>1</xdr:col>
      <xdr:colOff>10584</xdr:colOff>
      <xdr:row>5</xdr:row>
      <xdr:rowOff>20105</xdr:rowOff>
    </xdr:from>
    <xdr:to>
      <xdr:col>6</xdr:col>
      <xdr:colOff>599017</xdr:colOff>
      <xdr:row>28</xdr:row>
      <xdr:rowOff>116416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31751</xdr:colOff>
      <xdr:row>38</xdr:row>
      <xdr:rowOff>10584</xdr:rowOff>
    </xdr:from>
    <xdr:to>
      <xdr:col>7</xdr:col>
      <xdr:colOff>6351</xdr:colOff>
      <xdr:row>61</xdr:row>
      <xdr:rowOff>106895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593725</xdr:colOff>
      <xdr:row>23</xdr:row>
      <xdr:rowOff>158750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31</xdr:row>
      <xdr:rowOff>9525</xdr:rowOff>
    </xdr:from>
    <xdr:to>
      <xdr:col>6</xdr:col>
      <xdr:colOff>590550</xdr:colOff>
      <xdr:row>48</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0.49513</cdr:x>
      <cdr:y>0.07271</cdr:y>
    </cdr:from>
    <cdr:to>
      <cdr:x>0.49513</cdr:x>
      <cdr:y>0.8284</cdr:y>
    </cdr:to>
    <cdr:sp macro="" textlink="">
      <cdr:nvSpPr>
        <cdr:cNvPr id="9572353" name="Line 5"/>
        <cdr:cNvSpPr>
          <a:spLocks xmlns:a="http://schemas.openxmlformats.org/drawingml/2006/main" noChangeShapeType="1"/>
        </cdr:cNvSpPr>
      </cdr:nvSpPr>
      <cdr:spPr bwMode="auto">
        <a:xfrm xmlns:a="http://schemas.openxmlformats.org/drawingml/2006/main" flipH="1">
          <a:off x="1801190" y="209558"/>
          <a:ext cx="0" cy="219240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0.49513</cdr:x>
      <cdr:y>0.07271</cdr:y>
    </cdr:from>
    <cdr:to>
      <cdr:x>0.49513</cdr:x>
      <cdr:y>0.83009</cdr:y>
    </cdr:to>
    <cdr:sp macro="" textlink="">
      <cdr:nvSpPr>
        <cdr:cNvPr id="9573377" name="Line 5"/>
        <cdr:cNvSpPr>
          <a:spLocks xmlns:a="http://schemas.openxmlformats.org/drawingml/2006/main" noChangeShapeType="1"/>
        </cdr:cNvSpPr>
      </cdr:nvSpPr>
      <cdr:spPr bwMode="auto">
        <a:xfrm xmlns:a="http://schemas.openxmlformats.org/drawingml/2006/main" flipH="1">
          <a:off x="1801190" y="209558"/>
          <a:ext cx="0" cy="219662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54.xml><?xml version="1.0" encoding="utf-8"?>
<xdr:wsDr xmlns:xdr="http://schemas.openxmlformats.org/drawingml/2006/spreadsheetDrawing" xmlns:a="http://schemas.openxmlformats.org/drawingml/2006/main">
  <xdr:twoCellAnchor>
    <xdr:from>
      <xdr:col>1</xdr:col>
      <xdr:colOff>9525</xdr:colOff>
      <xdr:row>5</xdr:row>
      <xdr:rowOff>9525</xdr:rowOff>
    </xdr:from>
    <xdr:to>
      <xdr:col>6</xdr:col>
      <xdr:colOff>590550</xdr:colOff>
      <xdr:row>22</xdr:row>
      <xdr:rowOff>152400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30</xdr:row>
      <xdr:rowOff>9525</xdr:rowOff>
    </xdr:from>
    <xdr:to>
      <xdr:col>6</xdr:col>
      <xdr:colOff>590550</xdr:colOff>
      <xdr:row>47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0.50438</cdr:x>
      <cdr:y>0.07006</cdr:y>
    </cdr:from>
    <cdr:to>
      <cdr:x>0.50438</cdr:x>
      <cdr:y>0.82474</cdr:y>
    </cdr:to>
    <cdr:sp macro="" textlink="">
      <cdr:nvSpPr>
        <cdr:cNvPr id="5121" name="Line 5"/>
        <cdr:cNvSpPr>
          <a:spLocks xmlns:a="http://schemas.openxmlformats.org/drawingml/2006/main" noChangeShapeType="1"/>
        </cdr:cNvSpPr>
      </cdr:nvSpPr>
      <cdr:spPr bwMode="auto">
        <a:xfrm xmlns:a="http://schemas.openxmlformats.org/drawingml/2006/main" flipH="1">
          <a:off x="1841938" y="203236"/>
          <a:ext cx="0" cy="2191000"/>
        </a:xfrm>
        <a:prstGeom xmlns:a="http://schemas.openxmlformats.org/drawingml/2006/main" prst="line">
          <a:avLst/>
        </a:prstGeom>
        <a:noFill xmlns:a="http://schemas.openxmlformats.org/drawingml/2006/main"/>
        <a:ln xmlns:a="http://schemas.openxmlformats.org/drawingml/2006/main" w="1270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0.50438</cdr:x>
      <cdr:y>0.07006</cdr:y>
    </cdr:from>
    <cdr:to>
      <cdr:x>0.50438</cdr:x>
      <cdr:y>0.82474</cdr:y>
    </cdr:to>
    <cdr:sp macro="" textlink="">
      <cdr:nvSpPr>
        <cdr:cNvPr id="6154" name="Line 5"/>
        <cdr:cNvSpPr>
          <a:spLocks xmlns:a="http://schemas.openxmlformats.org/drawingml/2006/main" noChangeShapeType="1"/>
        </cdr:cNvSpPr>
      </cdr:nvSpPr>
      <cdr:spPr bwMode="auto">
        <a:xfrm xmlns:a="http://schemas.openxmlformats.org/drawingml/2006/main" flipH="1">
          <a:off x="1841938" y="203236"/>
          <a:ext cx="0" cy="2191000"/>
        </a:xfrm>
        <a:prstGeom xmlns:a="http://schemas.openxmlformats.org/drawingml/2006/main" prst="line">
          <a:avLst/>
        </a:prstGeom>
        <a:noFill xmlns:a="http://schemas.openxmlformats.org/drawingml/2006/main"/>
        <a:ln xmlns:a="http://schemas.openxmlformats.org/drawingml/2006/main" w="1270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57.xml><?xml version="1.0" encoding="utf-8"?>
<xdr:wsDr xmlns:xdr="http://schemas.openxmlformats.org/drawingml/2006/spreadsheetDrawing" xmlns:a="http://schemas.openxmlformats.org/drawingml/2006/main">
  <xdr:twoCellAnchor>
    <xdr:from>
      <xdr:col>1</xdr:col>
      <xdr:colOff>52918</xdr:colOff>
      <xdr:row>6</xdr:row>
      <xdr:rowOff>9522</xdr:rowOff>
    </xdr:from>
    <xdr:to>
      <xdr:col>7</xdr:col>
      <xdr:colOff>19051</xdr:colOff>
      <xdr:row>22</xdr:row>
      <xdr:rowOff>105833</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592666</xdr:colOff>
      <xdr:row>46</xdr:row>
      <xdr:rowOff>109011</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1</xdr:col>
      <xdr:colOff>28575</xdr:colOff>
      <xdr:row>5</xdr:row>
      <xdr:rowOff>19050</xdr:rowOff>
    </xdr:from>
    <xdr:to>
      <xdr:col>7</xdr:col>
      <xdr:colOff>0</xdr:colOff>
      <xdr:row>22</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30</xdr:row>
      <xdr:rowOff>28575</xdr:rowOff>
    </xdr:from>
    <xdr:to>
      <xdr:col>7</xdr:col>
      <xdr:colOff>0</xdr:colOff>
      <xdr:row>47</xdr:row>
      <xdr:rowOff>152400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1</xdr:col>
      <xdr:colOff>9524</xdr:colOff>
      <xdr:row>6</xdr:row>
      <xdr:rowOff>0</xdr:rowOff>
    </xdr:from>
    <xdr:to>
      <xdr:col>6</xdr:col>
      <xdr:colOff>593724</xdr:colOff>
      <xdr:row>26</xdr:row>
      <xdr:rowOff>42527</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39</xdr:row>
      <xdr:rowOff>1</xdr:rowOff>
    </xdr:from>
    <xdr:to>
      <xdr:col>6</xdr:col>
      <xdr:colOff>593724</xdr:colOff>
      <xdr:row>59</xdr:row>
      <xdr:rowOff>105833</xdr:rowOff>
    </xdr:to>
    <xdr:graphicFrame macro="">
      <xdr:nvGraphicFramePr>
        <xdr:cNvPr id="3"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0.02012</cdr:x>
      <cdr:y>0</cdr:y>
    </cdr:from>
    <cdr:to>
      <cdr:x>0.08143</cdr:x>
      <cdr:y>1</cdr:y>
    </cdr:to>
    <cdr:sp macro="" textlink="">
      <cdr:nvSpPr>
        <cdr:cNvPr id="7565313" name="Text Box 1"/>
        <cdr:cNvSpPr txBox="1">
          <a:spLocks xmlns:a="http://schemas.openxmlformats.org/drawingml/2006/main" noChangeArrowheads="1"/>
        </cdr:cNvSpPr>
      </cdr:nvSpPr>
      <cdr:spPr bwMode="auto">
        <a:xfrm xmlns:a="http://schemas.openxmlformats.org/drawingml/2006/main">
          <a:off x="67260" y="0"/>
          <a:ext cx="204993" cy="442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cs-CZ" sz="175" b="0" i="0" strike="noStrike">
              <a:solidFill>
                <a:srgbClr val="000000"/>
              </a:solidFill>
              <a:latin typeface="Arial"/>
              <a:cs typeface="Arial"/>
            </a:rPr>
            <a:t>Pramen: IMF WEO </a:t>
          </a:r>
        </a:p>
      </cdr:txBody>
    </cdr:sp>
  </cdr:relSizeAnchor>
</c:userShapes>
</file>

<file path=xl/drawings/drawing60.xml><?xml version="1.0" encoding="utf-8"?>
<xdr:wsDr xmlns:xdr="http://schemas.openxmlformats.org/drawingml/2006/spreadsheetDrawing" xmlns:a="http://schemas.openxmlformats.org/drawingml/2006/main">
  <xdr:twoCellAnchor>
    <xdr:from>
      <xdr:col>1</xdr:col>
      <xdr:colOff>42334</xdr:colOff>
      <xdr:row>5</xdr:row>
      <xdr:rowOff>30689</xdr:rowOff>
    </xdr:from>
    <xdr:to>
      <xdr:col>7</xdr:col>
      <xdr:colOff>12701</xdr:colOff>
      <xdr:row>24</xdr:row>
      <xdr:rowOff>32582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6</xdr:col>
      <xdr:colOff>584200</xdr:colOff>
      <xdr:row>55</xdr:row>
      <xdr:rowOff>84667</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1</xdr:col>
      <xdr:colOff>42334</xdr:colOff>
      <xdr:row>5</xdr:row>
      <xdr:rowOff>30689</xdr:rowOff>
    </xdr:from>
    <xdr:to>
      <xdr:col>7</xdr:col>
      <xdr:colOff>12701</xdr:colOff>
      <xdr:row>24</xdr:row>
      <xdr:rowOff>32582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6</xdr:col>
      <xdr:colOff>584200</xdr:colOff>
      <xdr:row>55</xdr:row>
      <xdr:rowOff>33643</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560915</xdr:colOff>
      <xdr:row>6</xdr:row>
      <xdr:rowOff>51857</xdr:rowOff>
    </xdr:from>
    <xdr:to>
      <xdr:col>6</xdr:col>
      <xdr:colOff>535515</xdr:colOff>
      <xdr:row>24</xdr:row>
      <xdr:rowOff>32166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6</xdr:col>
      <xdr:colOff>588433</xdr:colOff>
      <xdr:row>52</xdr:row>
      <xdr:rowOff>139059</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560915</xdr:colOff>
      <xdr:row>6</xdr:row>
      <xdr:rowOff>51857</xdr:rowOff>
    </xdr:from>
    <xdr:to>
      <xdr:col>6</xdr:col>
      <xdr:colOff>535515</xdr:colOff>
      <xdr:row>26</xdr:row>
      <xdr:rowOff>127000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1</xdr:rowOff>
    </xdr:from>
    <xdr:to>
      <xdr:col>6</xdr:col>
      <xdr:colOff>588433</xdr:colOff>
      <xdr:row>56</xdr:row>
      <xdr:rowOff>1</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1</xdr:col>
      <xdr:colOff>31750</xdr:colOff>
      <xdr:row>6</xdr:row>
      <xdr:rowOff>51858</xdr:rowOff>
    </xdr:from>
    <xdr:to>
      <xdr:col>7</xdr:col>
      <xdr:colOff>6350</xdr:colOff>
      <xdr:row>31</xdr:row>
      <xdr:rowOff>95250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47</xdr:row>
      <xdr:rowOff>0</xdr:rowOff>
    </xdr:from>
    <xdr:to>
      <xdr:col>6</xdr:col>
      <xdr:colOff>588433</xdr:colOff>
      <xdr:row>72</xdr:row>
      <xdr:rowOff>43392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560915</xdr:colOff>
      <xdr:row>6</xdr:row>
      <xdr:rowOff>51857</xdr:rowOff>
    </xdr:from>
    <xdr:to>
      <xdr:col>6</xdr:col>
      <xdr:colOff>535515</xdr:colOff>
      <xdr:row>25</xdr:row>
      <xdr:rowOff>127000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6</xdr:col>
      <xdr:colOff>588433</xdr:colOff>
      <xdr:row>57</xdr:row>
      <xdr:rowOff>75143</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1</xdr:col>
      <xdr:colOff>10584</xdr:colOff>
      <xdr:row>6</xdr:row>
      <xdr:rowOff>20106</xdr:rowOff>
    </xdr:from>
    <xdr:to>
      <xdr:col>6</xdr:col>
      <xdr:colOff>594784</xdr:colOff>
      <xdr:row>24</xdr:row>
      <xdr:rowOff>415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12700</xdr:colOff>
      <xdr:row>5</xdr:row>
      <xdr:rowOff>12700</xdr:rowOff>
    </xdr:from>
    <xdr:to>
      <xdr:col>40</xdr:col>
      <xdr:colOff>165100</xdr:colOff>
      <xdr:row>16</xdr:row>
      <xdr:rowOff>149780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38</xdr:row>
      <xdr:rowOff>0</xdr:rowOff>
    </xdr:from>
    <xdr:to>
      <xdr:col>6</xdr:col>
      <xdr:colOff>584200</xdr:colOff>
      <xdr:row>56</xdr:row>
      <xdr:rowOff>12059</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0</xdr:colOff>
      <xdr:row>38</xdr:row>
      <xdr:rowOff>1</xdr:rowOff>
    </xdr:from>
    <xdr:to>
      <xdr:col>40</xdr:col>
      <xdr:colOff>152400</xdr:colOff>
      <xdr:row>49</xdr:row>
      <xdr:rowOff>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1</xdr:col>
      <xdr:colOff>9524</xdr:colOff>
      <xdr:row>5</xdr:row>
      <xdr:rowOff>0</xdr:rowOff>
    </xdr:from>
    <xdr:to>
      <xdr:col>6</xdr:col>
      <xdr:colOff>593724</xdr:colOff>
      <xdr:row>25</xdr:row>
      <xdr:rowOff>42527</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1</xdr:rowOff>
    </xdr:from>
    <xdr:to>
      <xdr:col>6</xdr:col>
      <xdr:colOff>584200</xdr:colOff>
      <xdr:row>58</xdr:row>
      <xdr:rowOff>1</xdr:rowOff>
    </xdr:to>
    <xdr:graphicFrame macro="">
      <xdr:nvGraphicFramePr>
        <xdr:cNvPr id="3"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1</xdr:col>
      <xdr:colOff>9525</xdr:colOff>
      <xdr:row>5</xdr:row>
      <xdr:rowOff>47625</xdr:rowOff>
    </xdr:from>
    <xdr:to>
      <xdr:col>6</xdr:col>
      <xdr:colOff>590550</xdr:colOff>
      <xdr:row>23</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32</xdr:row>
      <xdr:rowOff>47625</xdr:rowOff>
    </xdr:from>
    <xdr:to>
      <xdr:col>6</xdr:col>
      <xdr:colOff>590550</xdr:colOff>
      <xdr:row>50</xdr:row>
      <xdr:rowOff>28575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0.03679</cdr:x>
      <cdr:y>0.89352</cdr:y>
    </cdr:from>
    <cdr:to>
      <cdr:x>0.03679</cdr:x>
      <cdr:y>0.89352</cdr:y>
    </cdr:to>
    <cdr:sp macro="" textlink="">
      <cdr:nvSpPr>
        <cdr:cNvPr id="288769" name="Text Box 1"/>
        <cdr:cNvSpPr txBox="1">
          <a:spLocks xmlns:a="http://schemas.openxmlformats.org/drawingml/2006/main" noChangeArrowheads="1"/>
        </cdr:cNvSpPr>
      </cdr:nvSpPr>
      <cdr:spPr bwMode="auto">
        <a:xfrm xmlns:a="http://schemas.openxmlformats.org/drawingml/2006/main">
          <a:off x="137685" y="187927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cs-CZ" sz="800" b="0" i="0" u="none" strike="noStrike" baseline="0">
              <a:solidFill>
                <a:srgbClr val="000000"/>
              </a:solidFill>
              <a:latin typeface="Arial CE"/>
            </a:rPr>
            <a:t>Pozn.: bez 80 % neterm. vkladů, včetně podr.</a:t>
          </a:r>
        </a:p>
        <a:p xmlns:a="http://schemas.openxmlformats.org/drawingml/2006/main">
          <a:pPr algn="l" rtl="0">
            <a:defRPr sz="1000"/>
          </a:pPr>
          <a:r>
            <a:rPr lang="cs-CZ" sz="800" b="0" i="0" u="none" strike="noStrike" baseline="0">
              <a:solidFill>
                <a:srgbClr val="000000"/>
              </a:solidFill>
              <a:latin typeface="Arial CE"/>
            </a:rPr>
            <a:t>Pramen: ČNB</a:t>
          </a:r>
        </a:p>
      </cdr:txBody>
    </cdr:sp>
  </cdr:relSizeAnchor>
  <cdr:relSizeAnchor xmlns:cdr="http://schemas.openxmlformats.org/drawingml/2006/chartDrawing">
    <cdr:from>
      <cdr:x>0.51509</cdr:x>
      <cdr:y>0.06571</cdr:y>
    </cdr:from>
    <cdr:to>
      <cdr:x>0.51509</cdr:x>
      <cdr:y>0.82861</cdr:y>
    </cdr:to>
    <cdr:sp macro="" textlink="">
      <cdr:nvSpPr>
        <cdr:cNvPr id="9588738" name="Line 14"/>
        <cdr:cNvSpPr>
          <a:spLocks xmlns:a="http://schemas.openxmlformats.org/drawingml/2006/main" noChangeShapeType="1"/>
        </cdr:cNvSpPr>
      </cdr:nvSpPr>
      <cdr:spPr bwMode="auto">
        <a:xfrm xmlns:a="http://schemas.openxmlformats.org/drawingml/2006/main" flipH="1">
          <a:off x="1880029" y="189889"/>
          <a:ext cx="0" cy="221628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0.04206</cdr:x>
      <cdr:y>0</cdr:y>
    </cdr:from>
    <cdr:to>
      <cdr:x>0.14914</cdr:x>
      <cdr:y>1</cdr:y>
    </cdr:to>
    <cdr:sp macro="" textlink="">
      <cdr:nvSpPr>
        <cdr:cNvPr id="7566337" name="Text Box 1"/>
        <cdr:cNvSpPr txBox="1">
          <a:spLocks xmlns:a="http://schemas.openxmlformats.org/drawingml/2006/main" noChangeArrowheads="1"/>
        </cdr:cNvSpPr>
      </cdr:nvSpPr>
      <cdr:spPr bwMode="auto">
        <a:xfrm xmlns:a="http://schemas.openxmlformats.org/drawingml/2006/main">
          <a:off x="80530" y="0"/>
          <a:ext cx="204993" cy="442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cs-CZ" sz="175" b="0" i="0" strike="noStrike">
              <a:solidFill>
                <a:srgbClr val="000000"/>
              </a:solidFill>
              <a:latin typeface="Arial"/>
              <a:cs typeface="Arial"/>
            </a:rPr>
            <a:t>Pramen: IMF WEO </a:t>
          </a:r>
        </a:p>
      </cdr:txBody>
    </cdr:sp>
  </cdr:relSizeAnchor>
</c:userShapes>
</file>

<file path=xl/drawings/drawing70.xml><?xml version="1.0" encoding="utf-8"?>
<c:userShapes xmlns:c="http://schemas.openxmlformats.org/drawingml/2006/chart">
  <cdr:relSizeAnchor xmlns:cdr="http://schemas.openxmlformats.org/drawingml/2006/chartDrawing">
    <cdr:from>
      <cdr:x>0.03679</cdr:x>
      <cdr:y>0.87591</cdr:y>
    </cdr:from>
    <cdr:to>
      <cdr:x>0.03679</cdr:x>
      <cdr:y>0.87591</cdr:y>
    </cdr:to>
    <cdr:sp macro="" textlink="">
      <cdr:nvSpPr>
        <cdr:cNvPr id="288769" name="Text Box 1"/>
        <cdr:cNvSpPr txBox="1">
          <a:spLocks xmlns:a="http://schemas.openxmlformats.org/drawingml/2006/main" noChangeArrowheads="1"/>
        </cdr:cNvSpPr>
      </cdr:nvSpPr>
      <cdr:spPr bwMode="auto">
        <a:xfrm xmlns:a="http://schemas.openxmlformats.org/drawingml/2006/main">
          <a:off x="137685" y="187927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cs-CZ" sz="800" b="0" i="0" u="none" strike="noStrike" baseline="0">
              <a:solidFill>
                <a:srgbClr val="000000"/>
              </a:solidFill>
              <a:latin typeface="Arial CE"/>
            </a:rPr>
            <a:t>Pozn.: bez 80 % neterm. vkladů, včetně podr.</a:t>
          </a:r>
        </a:p>
        <a:p xmlns:a="http://schemas.openxmlformats.org/drawingml/2006/main">
          <a:pPr algn="l" rtl="0">
            <a:defRPr sz="1000"/>
          </a:pPr>
          <a:r>
            <a:rPr lang="cs-CZ" sz="800" b="0" i="0" u="none" strike="noStrike" baseline="0">
              <a:solidFill>
                <a:srgbClr val="000000"/>
              </a:solidFill>
              <a:latin typeface="Arial CE"/>
            </a:rPr>
            <a:t>Pramen: ČNB</a:t>
          </a:r>
        </a:p>
      </cdr:txBody>
    </cdr:sp>
  </cdr:relSizeAnchor>
  <cdr:relSizeAnchor xmlns:cdr="http://schemas.openxmlformats.org/drawingml/2006/chartDrawing">
    <cdr:from>
      <cdr:x>0.51509</cdr:x>
      <cdr:y>0.06571</cdr:y>
    </cdr:from>
    <cdr:to>
      <cdr:x>0.51509</cdr:x>
      <cdr:y>0.82861</cdr:y>
    </cdr:to>
    <cdr:sp macro="" textlink="">
      <cdr:nvSpPr>
        <cdr:cNvPr id="9589762" name="Line 14"/>
        <cdr:cNvSpPr>
          <a:spLocks xmlns:a="http://schemas.openxmlformats.org/drawingml/2006/main" noChangeShapeType="1"/>
        </cdr:cNvSpPr>
      </cdr:nvSpPr>
      <cdr:spPr bwMode="auto">
        <a:xfrm xmlns:a="http://schemas.openxmlformats.org/drawingml/2006/main" flipH="1">
          <a:off x="1880029" y="189889"/>
          <a:ext cx="0" cy="221628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560916</xdr:colOff>
      <xdr:row>6</xdr:row>
      <xdr:rowOff>51857</xdr:rowOff>
    </xdr:from>
    <xdr:to>
      <xdr:col>6</xdr:col>
      <xdr:colOff>531283</xdr:colOff>
      <xdr:row>26</xdr:row>
      <xdr:rowOff>94384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6</xdr:col>
      <xdr:colOff>584200</xdr:colOff>
      <xdr:row>56</xdr:row>
      <xdr:rowOff>42527</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1</xdr:col>
      <xdr:colOff>9525</xdr:colOff>
      <xdr:row>6</xdr:row>
      <xdr:rowOff>9525</xdr:rowOff>
    </xdr:from>
    <xdr:to>
      <xdr:col>6</xdr:col>
      <xdr:colOff>590550</xdr:colOff>
      <xdr:row>23</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31</xdr:row>
      <xdr:rowOff>9525</xdr:rowOff>
    </xdr:from>
    <xdr:to>
      <xdr:col>6</xdr:col>
      <xdr:colOff>600075</xdr:colOff>
      <xdr:row>49</xdr:row>
      <xdr:rowOff>0</xdr:rowOff>
    </xdr:to>
    <xdr:graphicFrame macro="">
      <xdr:nvGraphicFramePr>
        <xdr:cNvPr id="3"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1</xdr:col>
      <xdr:colOff>9525</xdr:colOff>
      <xdr:row>6</xdr:row>
      <xdr:rowOff>0</xdr:rowOff>
    </xdr:from>
    <xdr:to>
      <xdr:col>6</xdr:col>
      <xdr:colOff>590550</xdr:colOff>
      <xdr:row>28</xdr:row>
      <xdr:rowOff>114300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38</xdr:row>
      <xdr:rowOff>123825</xdr:rowOff>
    </xdr:from>
    <xdr:to>
      <xdr:col>7</xdr:col>
      <xdr:colOff>0</xdr:colOff>
      <xdr:row>60</xdr:row>
      <xdr:rowOff>9525</xdr:rowOff>
    </xdr:to>
    <xdr:graphicFrame macro="">
      <xdr:nvGraphicFramePr>
        <xdr:cNvPr id="3"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1</xdr:col>
      <xdr:colOff>9525</xdr:colOff>
      <xdr:row>5</xdr:row>
      <xdr:rowOff>9525</xdr:rowOff>
    </xdr:from>
    <xdr:to>
      <xdr:col>6</xdr:col>
      <xdr:colOff>590550</xdr:colOff>
      <xdr:row>27</xdr:row>
      <xdr:rowOff>104775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37</xdr:row>
      <xdr:rowOff>9525</xdr:rowOff>
    </xdr:from>
    <xdr:to>
      <xdr:col>6</xdr:col>
      <xdr:colOff>590550</xdr:colOff>
      <xdr:row>59</xdr:row>
      <xdr:rowOff>104775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1</xdr:col>
      <xdr:colOff>9525</xdr:colOff>
      <xdr:row>5</xdr:row>
      <xdr:rowOff>9525</xdr:rowOff>
    </xdr:from>
    <xdr:to>
      <xdr:col>6</xdr:col>
      <xdr:colOff>590550</xdr:colOff>
      <xdr:row>22</xdr:row>
      <xdr:rowOff>133350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30</xdr:row>
      <xdr:rowOff>9525</xdr:rowOff>
    </xdr:from>
    <xdr:to>
      <xdr:col>6</xdr:col>
      <xdr:colOff>590550</xdr:colOff>
      <xdr:row>47</xdr:row>
      <xdr:rowOff>133350</xdr:rowOff>
    </xdr:to>
    <xdr:graphicFrame macro="">
      <xdr:nvGraphicFramePr>
        <xdr:cNvPr id="3"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xdr:colOff>
      <xdr:row>30</xdr:row>
      <xdr:rowOff>152400</xdr:rowOff>
    </xdr:from>
    <xdr:to>
      <xdr:col>4</xdr:col>
      <xdr:colOff>57150</xdr:colOff>
      <xdr:row>44</xdr:row>
      <xdr:rowOff>123825</xdr:rowOff>
    </xdr:to>
    <xdr:sp macro="" textlink="">
      <xdr:nvSpPr>
        <xdr:cNvPr id="4" name="Line 4"/>
        <xdr:cNvSpPr>
          <a:spLocks noChangeShapeType="1"/>
        </xdr:cNvSpPr>
      </xdr:nvSpPr>
      <xdr:spPr bwMode="auto">
        <a:xfrm>
          <a:off x="2495550" y="5010150"/>
          <a:ext cx="0" cy="2238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6.xml><?xml version="1.0" encoding="utf-8"?>
<c:userShapes xmlns:c="http://schemas.openxmlformats.org/drawingml/2006/chart">
  <cdr:relSizeAnchor xmlns:cdr="http://schemas.openxmlformats.org/drawingml/2006/chartDrawing">
    <cdr:from>
      <cdr:x>0.51377</cdr:x>
      <cdr:y>0.04649</cdr:y>
    </cdr:from>
    <cdr:to>
      <cdr:x>0.51377</cdr:x>
      <cdr:y>0.82377</cdr:y>
    </cdr:to>
    <cdr:sp macro="" textlink="">
      <cdr:nvSpPr>
        <cdr:cNvPr id="2" name="Line 2"/>
        <cdr:cNvSpPr>
          <a:spLocks xmlns:a="http://schemas.openxmlformats.org/drawingml/2006/main" noChangeShapeType="1"/>
        </cdr:cNvSpPr>
      </cdr:nvSpPr>
      <cdr:spPr bwMode="auto">
        <a:xfrm xmlns:a="http://schemas.openxmlformats.org/drawingml/2006/main">
          <a:off x="1875367" y="131234"/>
          <a:ext cx="0" cy="219392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77.xml><?xml version="1.0" encoding="utf-8"?>
<xdr:wsDr xmlns:xdr="http://schemas.openxmlformats.org/drawingml/2006/spreadsheetDrawing" xmlns:a="http://schemas.openxmlformats.org/drawingml/2006/main">
  <xdr:twoCellAnchor>
    <xdr:from>
      <xdr:col>1</xdr:col>
      <xdr:colOff>9525</xdr:colOff>
      <xdr:row>6</xdr:row>
      <xdr:rowOff>9526</xdr:rowOff>
    </xdr:from>
    <xdr:to>
      <xdr:col>6</xdr:col>
      <xdr:colOff>590550</xdr:colOff>
      <xdr:row>23</xdr:row>
      <xdr:rowOff>137583</xdr:rowOff>
    </xdr:to>
    <xdr:graphicFrame macro="">
      <xdr:nvGraphicFramePr>
        <xdr:cNvPr id="2"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158749</xdr:rowOff>
    </xdr:from>
    <xdr:to>
      <xdr:col>6</xdr:col>
      <xdr:colOff>560917</xdr:colOff>
      <xdr:row>54</xdr:row>
      <xdr:rowOff>127249</xdr:rowOff>
    </xdr:to>
    <xdr:graphicFrame macro="">
      <xdr:nvGraphicFramePr>
        <xdr:cNvPr id="3"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1</xdr:col>
      <xdr:colOff>0</xdr:colOff>
      <xdr:row>7</xdr:row>
      <xdr:rowOff>0</xdr:rowOff>
    </xdr:from>
    <xdr:to>
      <xdr:col>6</xdr:col>
      <xdr:colOff>588433</xdr:colOff>
      <xdr:row>24</xdr:row>
      <xdr:rowOff>139059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6</xdr:col>
      <xdr:colOff>588433</xdr:colOff>
      <xdr:row>53</xdr:row>
      <xdr:rowOff>139059</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1</xdr:col>
      <xdr:colOff>15875</xdr:colOff>
      <xdr:row>6</xdr:row>
      <xdr:rowOff>4234</xdr:rowOff>
    </xdr:from>
    <xdr:to>
      <xdr:col>6</xdr:col>
      <xdr:colOff>604308</xdr:colOff>
      <xdr:row>27</xdr:row>
      <xdr:rowOff>105834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15875</xdr:colOff>
      <xdr:row>37</xdr:row>
      <xdr:rowOff>4234</xdr:rowOff>
    </xdr:from>
    <xdr:to>
      <xdr:col>6</xdr:col>
      <xdr:colOff>604308</xdr:colOff>
      <xdr:row>58</xdr:row>
      <xdr:rowOff>105834</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0.01411</cdr:x>
      <cdr:y>0</cdr:y>
    </cdr:from>
    <cdr:to>
      <cdr:x>0.12637</cdr:x>
      <cdr:y>1</cdr:y>
    </cdr:to>
    <cdr:sp macro="" textlink="">
      <cdr:nvSpPr>
        <cdr:cNvPr id="7567361" name="Text Box 1"/>
        <cdr:cNvSpPr txBox="1">
          <a:spLocks xmlns:a="http://schemas.openxmlformats.org/drawingml/2006/main" noChangeArrowheads="1"/>
        </cdr:cNvSpPr>
      </cdr:nvSpPr>
      <cdr:spPr bwMode="auto">
        <a:xfrm xmlns:a="http://schemas.openxmlformats.org/drawingml/2006/main">
          <a:off x="53222" y="0"/>
          <a:ext cx="423449" cy="442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cs-CZ" sz="175" b="0" i="0" strike="noStrike">
              <a:solidFill>
                <a:srgbClr val="000000"/>
              </a:solidFill>
              <a:latin typeface="Arial"/>
              <a:cs typeface="Arial"/>
            </a:rPr>
            <a:t>Pramen: IMF WEO, Consensus Forecast </a:t>
          </a:r>
        </a:p>
      </cdr:txBody>
    </cdr:sp>
  </cdr:relSizeAnchor>
</c:userShapes>
</file>

<file path=xl/drawings/drawing80.xml><?xml version="1.0" encoding="utf-8"?>
<xdr:wsDr xmlns:xdr="http://schemas.openxmlformats.org/drawingml/2006/spreadsheetDrawing" xmlns:a="http://schemas.openxmlformats.org/drawingml/2006/main">
  <xdr:twoCellAnchor>
    <xdr:from>
      <xdr:col>1</xdr:col>
      <xdr:colOff>0</xdr:colOff>
      <xdr:row>4</xdr:row>
      <xdr:rowOff>152400</xdr:rowOff>
    </xdr:from>
    <xdr:to>
      <xdr:col>6</xdr:col>
      <xdr:colOff>581025</xdr:colOff>
      <xdr:row>22</xdr:row>
      <xdr:rowOff>114300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152400</xdr:rowOff>
    </xdr:from>
    <xdr:to>
      <xdr:col>6</xdr:col>
      <xdr:colOff>581025</xdr:colOff>
      <xdr:row>47</xdr:row>
      <xdr:rowOff>114300</xdr:rowOff>
    </xdr:to>
    <xdr:graphicFrame macro="">
      <xdr:nvGraphicFramePr>
        <xdr:cNvPr id="3"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c:userShapes xmlns:c="http://schemas.openxmlformats.org/drawingml/2006/chart">
  <cdr:relSizeAnchor xmlns:cdr="http://schemas.openxmlformats.org/drawingml/2006/chartDrawing">
    <cdr:from>
      <cdr:x>0.50787</cdr:x>
      <cdr:y>0.01114</cdr:y>
    </cdr:from>
    <cdr:to>
      <cdr:x>0.50787</cdr:x>
      <cdr:y>0.81827</cdr:y>
    </cdr:to>
    <cdr:sp macro="" textlink="">
      <cdr:nvSpPr>
        <cdr:cNvPr id="2" name="Line 2"/>
        <cdr:cNvSpPr>
          <a:spLocks xmlns:a="http://schemas.openxmlformats.org/drawingml/2006/main" noChangeShapeType="1"/>
        </cdr:cNvSpPr>
      </cdr:nvSpPr>
      <cdr:spPr bwMode="auto">
        <a:xfrm xmlns:a="http://schemas.openxmlformats.org/drawingml/2006/main">
          <a:off x="1857375" y="30692"/>
          <a:ext cx="0" cy="227012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0.49917</cdr:x>
      <cdr:y>0.01114</cdr:y>
    </cdr:from>
    <cdr:to>
      <cdr:x>0.49917</cdr:x>
      <cdr:y>0.81827</cdr:y>
    </cdr:to>
    <cdr:sp macro="" textlink="">
      <cdr:nvSpPr>
        <cdr:cNvPr id="2" name="Line 4"/>
        <cdr:cNvSpPr>
          <a:spLocks xmlns:a="http://schemas.openxmlformats.org/drawingml/2006/main" noChangeShapeType="1"/>
        </cdr:cNvSpPr>
      </cdr:nvSpPr>
      <cdr:spPr bwMode="auto">
        <a:xfrm xmlns:a="http://schemas.openxmlformats.org/drawingml/2006/main">
          <a:off x="1825625" y="30691"/>
          <a:ext cx="0" cy="227012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83.xml><?xml version="1.0" encoding="utf-8"?>
<xdr:wsDr xmlns:xdr="http://schemas.openxmlformats.org/drawingml/2006/spreadsheetDrawing" xmlns:a="http://schemas.openxmlformats.org/drawingml/2006/main">
  <xdr:twoCellAnchor>
    <xdr:from>
      <xdr:col>1</xdr:col>
      <xdr:colOff>9525</xdr:colOff>
      <xdr:row>5</xdr:row>
      <xdr:rowOff>0</xdr:rowOff>
    </xdr:from>
    <xdr:to>
      <xdr:col>6</xdr:col>
      <xdr:colOff>590550</xdr:colOff>
      <xdr:row>22</xdr:row>
      <xdr:rowOff>123825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30</xdr:row>
      <xdr:rowOff>0</xdr:rowOff>
    </xdr:from>
    <xdr:to>
      <xdr:col>6</xdr:col>
      <xdr:colOff>590550</xdr:colOff>
      <xdr:row>47</xdr:row>
      <xdr:rowOff>123825</xdr:rowOff>
    </xdr:to>
    <xdr:graphicFrame macro="">
      <xdr:nvGraphicFramePr>
        <xdr:cNvPr id="3"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30</xdr:row>
      <xdr:rowOff>38100</xdr:rowOff>
    </xdr:from>
    <xdr:to>
      <xdr:col>4</xdr:col>
      <xdr:colOff>0</xdr:colOff>
      <xdr:row>44</xdr:row>
      <xdr:rowOff>85725</xdr:rowOff>
    </xdr:to>
    <xdr:sp macro="" textlink="">
      <xdr:nvSpPr>
        <xdr:cNvPr id="4" name="Line 4"/>
        <xdr:cNvSpPr>
          <a:spLocks noChangeShapeType="1"/>
        </xdr:cNvSpPr>
      </xdr:nvSpPr>
      <xdr:spPr bwMode="auto">
        <a:xfrm>
          <a:off x="2438400" y="4895850"/>
          <a:ext cx="0" cy="2314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4.xml><?xml version="1.0" encoding="utf-8"?>
<c:userShapes xmlns:c="http://schemas.openxmlformats.org/drawingml/2006/chart">
  <cdr:relSizeAnchor xmlns:cdr="http://schemas.openxmlformats.org/drawingml/2006/chartDrawing">
    <cdr:from>
      <cdr:x>0.50391</cdr:x>
      <cdr:y>0.0375</cdr:y>
    </cdr:from>
    <cdr:to>
      <cdr:x>0.50478</cdr:x>
      <cdr:y>0.81627</cdr:y>
    </cdr:to>
    <cdr:sp macro="" textlink="">
      <cdr:nvSpPr>
        <cdr:cNvPr id="2" name="Line 2"/>
        <cdr:cNvSpPr>
          <a:spLocks xmlns:a="http://schemas.openxmlformats.org/drawingml/2006/main" noChangeShapeType="1"/>
        </cdr:cNvSpPr>
      </cdr:nvSpPr>
      <cdr:spPr bwMode="auto">
        <a:xfrm xmlns:a="http://schemas.openxmlformats.org/drawingml/2006/main" flipH="1">
          <a:off x="1839381" y="105833"/>
          <a:ext cx="3177" cy="219815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85.xml><?xml version="1.0" encoding="utf-8"?>
<xdr:wsDr xmlns:xdr="http://schemas.openxmlformats.org/drawingml/2006/spreadsheetDrawing" xmlns:a="http://schemas.openxmlformats.org/drawingml/2006/main">
  <xdr:twoCellAnchor>
    <xdr:from>
      <xdr:col>1</xdr:col>
      <xdr:colOff>14287</xdr:colOff>
      <xdr:row>4</xdr:row>
      <xdr:rowOff>180975</xdr:rowOff>
    </xdr:from>
    <xdr:to>
      <xdr:col>6</xdr:col>
      <xdr:colOff>598487</xdr:colOff>
      <xdr:row>22</xdr:row>
      <xdr:rowOff>28575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xdr:colOff>
      <xdr:row>30</xdr:row>
      <xdr:rowOff>1059</xdr:rowOff>
    </xdr:from>
    <xdr:to>
      <xdr:col>6</xdr:col>
      <xdr:colOff>598487</xdr:colOff>
      <xdr:row>46</xdr:row>
      <xdr:rowOff>105834</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xdr:from>
      <xdr:col>1</xdr:col>
      <xdr:colOff>23812</xdr:colOff>
      <xdr:row>6</xdr:row>
      <xdr:rowOff>3176</xdr:rowOff>
    </xdr:from>
    <xdr:to>
      <xdr:col>6</xdr:col>
      <xdr:colOff>608012</xdr:colOff>
      <xdr:row>20</xdr:row>
      <xdr:rowOff>84667</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23812</xdr:colOff>
      <xdr:row>32</xdr:row>
      <xdr:rowOff>3176</xdr:rowOff>
    </xdr:from>
    <xdr:to>
      <xdr:col>6</xdr:col>
      <xdr:colOff>608012</xdr:colOff>
      <xdr:row>46</xdr:row>
      <xdr:rowOff>74083</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xdr:from>
      <xdr:col>1</xdr:col>
      <xdr:colOff>19050</xdr:colOff>
      <xdr:row>6</xdr:row>
      <xdr:rowOff>0</xdr:rowOff>
    </xdr:from>
    <xdr:to>
      <xdr:col>6</xdr:col>
      <xdr:colOff>603250</xdr:colOff>
      <xdr:row>21</xdr:row>
      <xdr:rowOff>180334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6</xdr:col>
      <xdr:colOff>584200</xdr:colOff>
      <xdr:row>50</xdr:row>
      <xdr:rowOff>417</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0.50584</cdr:x>
      <cdr:y>0.4424</cdr:y>
    </cdr:from>
    <cdr:to>
      <cdr:x>0.52624</cdr:x>
      <cdr:y>0.49601</cdr:y>
    </cdr:to>
    <cdr:sp macro="" textlink="">
      <cdr:nvSpPr>
        <cdr:cNvPr id="3002369" name="Text Box 1"/>
        <cdr:cNvSpPr txBox="1">
          <a:spLocks xmlns:a="http://schemas.openxmlformats.org/drawingml/2006/main" noChangeArrowheads="1"/>
        </cdr:cNvSpPr>
      </cdr:nvSpPr>
      <cdr:spPr bwMode="auto">
        <a:xfrm xmlns:a="http://schemas.openxmlformats.org/drawingml/2006/main">
          <a:off x="1810048" y="1295824"/>
          <a:ext cx="75296" cy="16449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a:t>
          </a:r>
        </a:p>
      </cdr:txBody>
    </cdr:sp>
  </cdr:relSizeAnchor>
</c:userShapes>
</file>

<file path=xl/theme/theme1.xml><?xml version="1.0" encoding="utf-8"?>
<a:theme xmlns:a="http://schemas.openxmlformats.org/drawingml/2006/main" name="Cnb_barvy">
  <a:themeElements>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41.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F59"/>
  <sheetViews>
    <sheetView showGridLines="0" tabSelected="1" zoomScale="90" zoomScaleNormal="90" workbookViewId="0"/>
  </sheetViews>
  <sheetFormatPr defaultRowHeight="12.75" customHeight="1"/>
  <cols>
    <col min="1" max="8" width="9.140625" style="7"/>
    <col min="9" max="9" width="9.140625" style="8"/>
    <col min="10" max="10" width="9.7109375" style="8" customWidth="1"/>
    <col min="11" max="11" width="9.140625" style="8"/>
    <col min="12" max="13" width="9.140625" style="8" customWidth="1"/>
    <col min="14" max="32" width="9.140625" style="8"/>
    <col min="33" max="16384" width="9.140625" style="9"/>
  </cols>
  <sheetData>
    <row r="1" spans="1:32" s="4" customFormat="1" ht="12.75" customHeight="1">
      <c r="A1" s="2"/>
      <c r="B1" s="2"/>
      <c r="C1" s="2"/>
      <c r="D1" s="2"/>
      <c r="E1" s="2"/>
      <c r="F1" s="2"/>
      <c r="G1" s="2"/>
      <c r="H1" s="2"/>
      <c r="I1" s="3"/>
      <c r="J1" s="3"/>
      <c r="K1" s="3"/>
      <c r="L1" s="3"/>
      <c r="M1" s="3"/>
      <c r="N1" s="3"/>
      <c r="O1" s="3"/>
      <c r="P1" s="3"/>
      <c r="Q1" s="3"/>
      <c r="R1" s="3"/>
      <c r="S1" s="3"/>
      <c r="T1" s="3"/>
      <c r="U1" s="3"/>
      <c r="V1" s="3"/>
      <c r="W1" s="3"/>
      <c r="X1" s="3"/>
      <c r="Y1" s="3"/>
      <c r="Z1" s="3"/>
      <c r="AA1" s="3"/>
      <c r="AB1" s="3"/>
      <c r="AC1" s="3"/>
      <c r="AD1" s="3"/>
      <c r="AE1" s="3"/>
      <c r="AF1" s="3"/>
    </row>
    <row r="2" spans="1:32" s="4" customFormat="1" ht="12.75" customHeight="1">
      <c r="A2" s="2"/>
      <c r="B2" s="2"/>
      <c r="C2" s="2"/>
      <c r="D2" s="2"/>
      <c r="E2" s="2"/>
      <c r="F2" s="2"/>
      <c r="G2" s="2"/>
      <c r="H2" s="2"/>
      <c r="I2" s="3"/>
      <c r="J2" s="3"/>
      <c r="K2" s="3"/>
      <c r="L2" s="3"/>
      <c r="M2" s="3"/>
      <c r="N2" s="3"/>
      <c r="O2" s="3"/>
      <c r="P2" s="3"/>
      <c r="Q2" s="3"/>
      <c r="R2" s="3"/>
      <c r="S2" s="3"/>
      <c r="T2" s="3"/>
      <c r="U2" s="3"/>
      <c r="V2" s="3"/>
      <c r="W2" s="3"/>
      <c r="X2" s="3"/>
      <c r="Y2" s="3"/>
      <c r="Z2" s="3"/>
      <c r="AA2" s="3"/>
      <c r="AB2" s="3"/>
      <c r="AC2" s="3"/>
      <c r="AD2" s="3"/>
      <c r="AE2" s="3"/>
      <c r="AF2" s="3"/>
    </row>
    <row r="3" spans="1:32" s="4" customFormat="1" ht="12.75" customHeight="1">
      <c r="A3" s="2"/>
      <c r="B3" s="66" t="s">
        <v>190</v>
      </c>
      <c r="C3" s="2"/>
      <c r="D3" s="2"/>
      <c r="E3" s="2"/>
      <c r="F3" s="2"/>
      <c r="G3" s="2"/>
      <c r="H3" s="2"/>
      <c r="I3" s="3"/>
      <c r="J3" s="3"/>
      <c r="K3" s="5" t="s">
        <v>7</v>
      </c>
      <c r="L3" s="82" t="s">
        <v>80</v>
      </c>
      <c r="M3" s="5" t="s">
        <v>8</v>
      </c>
      <c r="N3" s="5" t="s">
        <v>2</v>
      </c>
      <c r="O3" s="5" t="s">
        <v>3</v>
      </c>
      <c r="P3" s="5" t="s">
        <v>4</v>
      </c>
      <c r="Q3" s="5" t="s">
        <v>5</v>
      </c>
      <c r="R3" s="3"/>
      <c r="S3" s="3"/>
      <c r="T3" s="3"/>
      <c r="U3" s="3"/>
      <c r="V3" s="3"/>
      <c r="W3" s="3"/>
      <c r="X3" s="3"/>
      <c r="Y3" s="3"/>
      <c r="Z3" s="3"/>
      <c r="AA3" s="3"/>
      <c r="AB3" s="3"/>
      <c r="AC3" s="3"/>
      <c r="AD3" s="3"/>
      <c r="AE3" s="3"/>
      <c r="AF3" s="3"/>
    </row>
    <row r="4" spans="1:32" s="4" customFormat="1" ht="12.75" customHeight="1">
      <c r="A4" s="2"/>
      <c r="B4" s="100" t="s">
        <v>6</v>
      </c>
      <c r="C4" s="2"/>
      <c r="D4" s="2"/>
      <c r="E4" s="2"/>
      <c r="F4" s="2"/>
      <c r="G4" s="2"/>
      <c r="H4" s="2"/>
      <c r="I4" s="3"/>
      <c r="J4" s="3"/>
      <c r="K4" s="5" t="s">
        <v>0</v>
      </c>
      <c r="L4" s="82" t="s">
        <v>79</v>
      </c>
      <c r="M4" s="81" t="s">
        <v>1</v>
      </c>
      <c r="N4" s="5" t="s">
        <v>2</v>
      </c>
      <c r="O4" s="5" t="s">
        <v>3</v>
      </c>
      <c r="P4" s="5" t="s">
        <v>4</v>
      </c>
      <c r="Q4" s="5" t="s">
        <v>5</v>
      </c>
      <c r="R4" s="3"/>
      <c r="S4" s="3"/>
      <c r="T4" s="3"/>
      <c r="U4" s="3"/>
      <c r="V4" s="3"/>
      <c r="W4" s="3"/>
      <c r="X4" s="3"/>
      <c r="Y4" s="3"/>
      <c r="Z4" s="3"/>
      <c r="AA4" s="3"/>
      <c r="AB4" s="3"/>
      <c r="AC4" s="3"/>
      <c r="AD4" s="3"/>
      <c r="AE4" s="3"/>
      <c r="AF4" s="3"/>
    </row>
    <row r="5" spans="1:32" s="4" customFormat="1" ht="12.75" customHeight="1">
      <c r="A5" s="2"/>
      <c r="B5" s="342" t="s">
        <v>119</v>
      </c>
      <c r="C5" s="344"/>
      <c r="D5" s="344"/>
      <c r="E5" s="344"/>
      <c r="F5" s="344"/>
      <c r="G5" s="344"/>
      <c r="H5" s="2"/>
      <c r="I5" s="3"/>
      <c r="J5" s="123">
        <v>2011</v>
      </c>
      <c r="K5" s="124">
        <v>3.9</v>
      </c>
      <c r="L5" s="124">
        <v>1.7</v>
      </c>
      <c r="M5" s="124">
        <v>1.6</v>
      </c>
      <c r="N5" s="124">
        <v>1.8</v>
      </c>
      <c r="O5" s="124">
        <v>-0.5</v>
      </c>
      <c r="P5" s="124">
        <v>3.4</v>
      </c>
      <c r="Q5" s="124">
        <v>1.8</v>
      </c>
      <c r="R5" s="3"/>
      <c r="S5" s="3"/>
      <c r="T5" s="3"/>
      <c r="U5" s="3"/>
      <c r="V5" s="3"/>
      <c r="W5" s="3"/>
      <c r="X5" s="3"/>
      <c r="Y5" s="3"/>
      <c r="Z5" s="3"/>
      <c r="AA5" s="3"/>
      <c r="AB5" s="3"/>
      <c r="AC5" s="3"/>
      <c r="AD5" s="3"/>
      <c r="AE5" s="3"/>
      <c r="AF5" s="3"/>
    </row>
    <row r="6" spans="1:32" s="4" customFormat="1" ht="12.75" customHeight="1">
      <c r="A6" s="2"/>
      <c r="B6" s="344"/>
      <c r="C6" s="344"/>
      <c r="D6" s="344"/>
      <c r="E6" s="344"/>
      <c r="F6" s="344"/>
      <c r="G6" s="344"/>
      <c r="H6" s="2"/>
      <c r="I6" s="3"/>
      <c r="J6" s="123">
        <v>2012</v>
      </c>
      <c r="K6" s="124">
        <v>3.2</v>
      </c>
      <c r="L6" s="124">
        <v>1.4</v>
      </c>
      <c r="M6" s="124">
        <v>-0.7</v>
      </c>
      <c r="N6" s="124">
        <v>2.8</v>
      </c>
      <c r="O6" s="124">
        <v>1.4</v>
      </c>
      <c r="P6" s="124">
        <v>0.9</v>
      </c>
      <c r="Q6" s="124">
        <v>-1</v>
      </c>
      <c r="R6" s="3"/>
      <c r="S6" s="3"/>
      <c r="T6" s="3"/>
      <c r="U6" s="3"/>
      <c r="V6" s="3"/>
      <c r="W6" s="3"/>
      <c r="X6" s="3"/>
      <c r="Y6" s="3"/>
      <c r="Z6" s="3"/>
      <c r="AA6" s="3"/>
      <c r="AB6" s="3"/>
      <c r="AC6" s="3"/>
      <c r="AD6" s="3"/>
      <c r="AE6" s="3"/>
      <c r="AF6" s="3"/>
    </row>
    <row r="7" spans="1:32" s="4" customFormat="1" ht="12.75" customHeight="1">
      <c r="A7" s="2"/>
      <c r="B7" s="2"/>
      <c r="C7" s="2"/>
      <c r="D7" s="2"/>
      <c r="E7" s="2"/>
      <c r="F7" s="2"/>
      <c r="G7" s="2"/>
      <c r="H7" s="2"/>
      <c r="I7" s="3"/>
      <c r="J7" s="123" t="s">
        <v>115</v>
      </c>
      <c r="K7" s="124">
        <v>3.6</v>
      </c>
      <c r="L7" s="124">
        <v>1.5</v>
      </c>
      <c r="M7" s="124">
        <v>0.2</v>
      </c>
      <c r="N7" s="124">
        <v>2.1</v>
      </c>
      <c r="O7" s="124">
        <v>1.2</v>
      </c>
      <c r="P7" s="124">
        <v>0.9</v>
      </c>
      <c r="Q7" s="124">
        <v>0.8</v>
      </c>
      <c r="R7" s="3"/>
      <c r="S7" s="3"/>
      <c r="T7" s="3"/>
      <c r="U7" s="3"/>
      <c r="V7" s="3"/>
      <c r="W7" s="3"/>
      <c r="X7" s="3"/>
      <c r="Y7" s="3"/>
      <c r="Z7" s="3"/>
      <c r="AA7" s="3"/>
      <c r="AB7" s="3"/>
      <c r="AC7" s="3"/>
      <c r="AD7" s="3"/>
      <c r="AE7" s="3"/>
      <c r="AF7" s="3"/>
    </row>
    <row r="8" spans="1:32" s="4" customFormat="1" ht="12.75" customHeight="1">
      <c r="A8" s="2"/>
      <c r="B8" s="2"/>
      <c r="C8" s="2"/>
      <c r="D8" s="2"/>
      <c r="E8" s="2"/>
      <c r="F8" s="2"/>
      <c r="G8" s="2"/>
      <c r="H8" s="2"/>
      <c r="I8" s="3"/>
      <c r="J8" s="123">
        <v>2013</v>
      </c>
      <c r="K8" s="124">
        <v>3</v>
      </c>
      <c r="L8" s="124">
        <v>1.3</v>
      </c>
      <c r="M8" s="124">
        <v>-0.5</v>
      </c>
      <c r="N8" s="124">
        <v>1.9</v>
      </c>
      <c r="O8" s="124">
        <v>1.5</v>
      </c>
      <c r="P8" s="124">
        <v>0.5</v>
      </c>
      <c r="Q8" s="124">
        <v>-0.9</v>
      </c>
      <c r="R8" s="3"/>
      <c r="S8" s="3"/>
      <c r="T8" s="3"/>
      <c r="U8" s="3"/>
      <c r="V8" s="3"/>
      <c r="W8" s="3"/>
      <c r="X8" s="3"/>
      <c r="Y8" s="3"/>
      <c r="Z8" s="3"/>
      <c r="AA8" s="3"/>
      <c r="AB8" s="3"/>
      <c r="AC8" s="3"/>
      <c r="AD8" s="3"/>
      <c r="AE8" s="3"/>
      <c r="AF8" s="3"/>
    </row>
    <row r="9" spans="1:32" s="4" customFormat="1" ht="12.75" customHeight="1">
      <c r="A9" s="2"/>
      <c r="B9" s="2"/>
      <c r="C9" s="2"/>
      <c r="D9" s="2"/>
      <c r="E9" s="2"/>
      <c r="F9" s="2"/>
      <c r="G9" s="2"/>
      <c r="H9" s="2"/>
      <c r="I9" s="3"/>
      <c r="J9" s="123" t="s">
        <v>10</v>
      </c>
      <c r="K9" s="124">
        <v>3.6</v>
      </c>
      <c r="L9" s="124">
        <v>2.2000000000000002</v>
      </c>
      <c r="M9" s="124">
        <v>1.2</v>
      </c>
      <c r="N9" s="124">
        <v>2.8</v>
      </c>
      <c r="O9" s="124">
        <v>1.4</v>
      </c>
      <c r="P9" s="124">
        <v>1.7</v>
      </c>
      <c r="Q9" s="124">
        <v>2.6</v>
      </c>
      <c r="R9" s="3"/>
      <c r="S9" s="3"/>
      <c r="T9" s="3"/>
      <c r="U9" s="3"/>
      <c r="V9" s="3"/>
      <c r="W9" s="3"/>
      <c r="X9" s="3"/>
      <c r="Y9" s="3"/>
      <c r="Z9" s="3"/>
      <c r="AA9" s="3"/>
      <c r="AB9" s="3"/>
      <c r="AC9" s="3"/>
      <c r="AD9" s="3"/>
      <c r="AE9" s="3"/>
      <c r="AF9" s="3"/>
    </row>
    <row r="10" spans="1:32" s="4" customFormat="1" ht="12.75" customHeight="1">
      <c r="A10" s="2"/>
      <c r="B10" s="2"/>
      <c r="C10" s="2"/>
      <c r="D10" s="2"/>
      <c r="E10" s="2"/>
      <c r="F10" s="2"/>
      <c r="G10" s="2"/>
      <c r="H10" s="2"/>
      <c r="I10" s="3"/>
      <c r="J10" s="123" t="s">
        <v>116</v>
      </c>
      <c r="K10" s="124">
        <v>3.9</v>
      </c>
      <c r="L10" s="124">
        <v>2.2999999999999998</v>
      </c>
      <c r="M10" s="124">
        <v>1.5</v>
      </c>
      <c r="N10" s="124">
        <v>3</v>
      </c>
      <c r="O10" s="124">
        <v>1</v>
      </c>
      <c r="P10" s="124">
        <v>1.6</v>
      </c>
      <c r="Q10" s="124">
        <v>3.3</v>
      </c>
      <c r="R10" s="3"/>
      <c r="S10" s="3"/>
      <c r="T10" s="3"/>
      <c r="U10" s="3"/>
      <c r="V10" s="3"/>
      <c r="W10" s="3"/>
      <c r="X10" s="3"/>
      <c r="Y10" s="3"/>
      <c r="Z10" s="3"/>
      <c r="AA10" s="3"/>
      <c r="AB10" s="3"/>
      <c r="AC10" s="3"/>
      <c r="AD10" s="3"/>
      <c r="AE10" s="3"/>
      <c r="AF10" s="3"/>
    </row>
    <row r="11" spans="1:32" s="4" customFormat="1" ht="12.75" customHeight="1">
      <c r="A11" s="2"/>
      <c r="B11" s="2"/>
      <c r="C11" s="2"/>
      <c r="D11" s="2"/>
      <c r="E11" s="2"/>
      <c r="F11" s="2"/>
      <c r="G11" s="2"/>
      <c r="H11" s="2"/>
      <c r="I11" s="3"/>
      <c r="J11" s="3"/>
      <c r="K11" s="3"/>
      <c r="L11" s="3"/>
      <c r="M11" s="3"/>
      <c r="N11" s="3"/>
      <c r="O11" s="3"/>
      <c r="P11" s="3"/>
      <c r="Q11" s="3"/>
      <c r="R11" s="3"/>
      <c r="S11" s="3"/>
      <c r="T11" s="3"/>
      <c r="U11" s="3"/>
      <c r="V11" s="3"/>
      <c r="W11" s="3"/>
      <c r="X11" s="3"/>
      <c r="Y11" s="3"/>
      <c r="Z11" s="3"/>
      <c r="AA11" s="3"/>
      <c r="AB11" s="3"/>
      <c r="AC11" s="3"/>
      <c r="AD11" s="3"/>
      <c r="AE11" s="3"/>
      <c r="AF11" s="3"/>
    </row>
    <row r="12" spans="1:32" s="4" customFormat="1" ht="12.75" customHeight="1">
      <c r="A12" s="2"/>
      <c r="B12" s="2"/>
      <c r="C12" s="2"/>
      <c r="D12" s="2"/>
      <c r="E12" s="2"/>
      <c r="F12" s="2"/>
      <c r="G12" s="2"/>
      <c r="H12" s="2"/>
      <c r="I12" s="3"/>
      <c r="J12" s="3"/>
      <c r="K12" s="3"/>
      <c r="L12" s="3"/>
      <c r="M12" s="3"/>
      <c r="N12" s="3"/>
      <c r="O12" s="3"/>
      <c r="P12" s="3"/>
      <c r="Q12" s="3"/>
      <c r="R12" s="3"/>
      <c r="S12" s="3"/>
      <c r="T12" s="3"/>
      <c r="U12" s="3"/>
      <c r="V12" s="3"/>
      <c r="W12" s="3"/>
      <c r="X12" s="3"/>
      <c r="Y12" s="3"/>
      <c r="Z12" s="3"/>
      <c r="AA12" s="3"/>
      <c r="AB12" s="3"/>
      <c r="AC12" s="3"/>
      <c r="AD12" s="3"/>
      <c r="AE12" s="3"/>
      <c r="AF12" s="3"/>
    </row>
    <row r="13" spans="1:32" s="4" customFormat="1" ht="12.75" customHeight="1">
      <c r="A13" s="2"/>
      <c r="B13" s="2"/>
      <c r="C13" s="2"/>
      <c r="D13" s="2"/>
      <c r="E13" s="2"/>
      <c r="F13" s="2"/>
      <c r="G13" s="2"/>
      <c r="H13" s="2"/>
      <c r="I13" s="3"/>
      <c r="J13" s="3"/>
      <c r="K13" s="3"/>
      <c r="L13" s="3"/>
      <c r="M13" s="3"/>
      <c r="N13" s="3"/>
      <c r="O13" s="3"/>
      <c r="P13" s="3"/>
      <c r="Q13" s="3"/>
      <c r="R13" s="3"/>
      <c r="S13" s="3"/>
      <c r="T13" s="3"/>
      <c r="U13" s="3"/>
      <c r="V13" s="3"/>
      <c r="W13" s="3"/>
      <c r="X13" s="3"/>
      <c r="Y13" s="3"/>
      <c r="Z13" s="3"/>
      <c r="AA13" s="3"/>
      <c r="AB13" s="3"/>
      <c r="AC13" s="3"/>
      <c r="AD13" s="3"/>
      <c r="AE13" s="3"/>
      <c r="AF13" s="3"/>
    </row>
    <row r="14" spans="1:32" s="4" customFormat="1" ht="12.75" customHeight="1">
      <c r="A14" s="2"/>
      <c r="B14" s="2"/>
      <c r="C14" s="2"/>
      <c r="D14" s="2"/>
      <c r="E14" s="2"/>
      <c r="F14" s="2"/>
      <c r="G14" s="2"/>
      <c r="H14" s="2"/>
      <c r="I14" s="3"/>
      <c r="J14" s="123"/>
      <c r="K14" s="81"/>
      <c r="L14" s="81"/>
      <c r="M14" s="81"/>
      <c r="N14" s="81"/>
      <c r="O14" s="81"/>
      <c r="P14" s="81"/>
      <c r="Q14" s="81"/>
      <c r="R14" s="3"/>
      <c r="S14" s="3"/>
      <c r="T14" s="3"/>
      <c r="U14" s="3"/>
      <c r="V14" s="3"/>
      <c r="W14" s="3"/>
      <c r="X14" s="3"/>
      <c r="Y14" s="3"/>
      <c r="Z14" s="3"/>
      <c r="AA14" s="3"/>
      <c r="AB14" s="3"/>
      <c r="AC14" s="3"/>
      <c r="AD14" s="3"/>
      <c r="AE14" s="3"/>
      <c r="AF14" s="3"/>
    </row>
    <row r="15" spans="1:32" s="4" customFormat="1" ht="12.75" customHeight="1">
      <c r="A15" s="2"/>
      <c r="B15" s="2"/>
      <c r="C15" s="2"/>
      <c r="D15" s="2"/>
      <c r="E15" s="2"/>
      <c r="F15" s="2"/>
      <c r="G15" s="2"/>
      <c r="H15" s="2"/>
      <c r="I15" s="3"/>
      <c r="J15" s="123"/>
      <c r="K15" s="81"/>
      <c r="L15" s="81"/>
      <c r="M15" s="81"/>
      <c r="N15" s="81"/>
      <c r="O15" s="81"/>
      <c r="P15" s="81"/>
      <c r="Q15" s="81"/>
      <c r="R15" s="3"/>
      <c r="S15" s="3"/>
      <c r="T15" s="3"/>
      <c r="U15" s="3"/>
      <c r="V15" s="3"/>
      <c r="W15" s="3"/>
      <c r="X15" s="3"/>
      <c r="Y15" s="3"/>
      <c r="Z15" s="3"/>
      <c r="AA15" s="3"/>
      <c r="AB15" s="3"/>
      <c r="AC15" s="3"/>
      <c r="AD15" s="3"/>
      <c r="AE15" s="3"/>
      <c r="AF15" s="3"/>
    </row>
    <row r="16" spans="1:32" s="4" customFormat="1" ht="12.75" customHeight="1">
      <c r="A16" s="2"/>
      <c r="B16" s="2"/>
      <c r="C16" s="2"/>
      <c r="D16" s="2"/>
      <c r="E16" s="2"/>
      <c r="F16" s="2"/>
      <c r="G16" s="2"/>
      <c r="H16" s="2"/>
      <c r="I16" s="3"/>
      <c r="J16" s="123"/>
      <c r="K16" s="124"/>
      <c r="L16" s="124"/>
      <c r="M16" s="124"/>
      <c r="N16" s="124"/>
      <c r="O16" s="124"/>
      <c r="P16" s="124"/>
      <c r="Q16" s="124"/>
      <c r="R16" s="3"/>
      <c r="S16" s="3"/>
      <c r="T16" s="3"/>
      <c r="U16" s="3"/>
      <c r="V16" s="3"/>
      <c r="W16" s="3"/>
      <c r="X16" s="3"/>
      <c r="Y16" s="3"/>
      <c r="Z16" s="3"/>
      <c r="AA16" s="3"/>
      <c r="AB16" s="3"/>
      <c r="AC16" s="3"/>
      <c r="AD16" s="3"/>
      <c r="AE16" s="3"/>
      <c r="AF16" s="3"/>
    </row>
    <row r="17" spans="1:32" s="4" customFormat="1" ht="12.75" customHeight="1">
      <c r="A17" s="2"/>
      <c r="B17" s="2"/>
      <c r="C17" s="2"/>
      <c r="D17" s="2"/>
      <c r="E17" s="2"/>
      <c r="F17" s="2"/>
      <c r="G17" s="2"/>
      <c r="H17" s="2"/>
      <c r="I17" s="3"/>
      <c r="J17" s="123"/>
      <c r="K17" s="124"/>
      <c r="L17" s="124"/>
      <c r="M17" s="124"/>
      <c r="N17" s="124"/>
      <c r="O17" s="124"/>
      <c r="P17" s="124"/>
      <c r="Q17" s="124"/>
      <c r="R17" s="3"/>
      <c r="S17" s="3"/>
      <c r="T17" s="3"/>
      <c r="U17" s="3"/>
      <c r="V17" s="3"/>
      <c r="W17" s="3"/>
      <c r="X17" s="3"/>
      <c r="Y17" s="3"/>
      <c r="Z17" s="3"/>
      <c r="AA17" s="3"/>
      <c r="AB17" s="3"/>
      <c r="AC17" s="3"/>
      <c r="AD17" s="3"/>
      <c r="AE17" s="3"/>
      <c r="AF17" s="3"/>
    </row>
    <row r="18" spans="1:32" s="4" customFormat="1" ht="12.75" customHeight="1">
      <c r="A18" s="2"/>
      <c r="B18" s="2"/>
      <c r="C18" s="2"/>
      <c r="D18" s="2"/>
      <c r="E18" s="2"/>
      <c r="F18" s="2"/>
      <c r="G18" s="2"/>
      <c r="H18" s="2"/>
      <c r="I18" s="3"/>
      <c r="J18" s="123"/>
      <c r="K18" s="124"/>
      <c r="L18" s="124"/>
      <c r="M18" s="124"/>
      <c r="N18" s="124"/>
      <c r="O18" s="124"/>
      <c r="P18" s="124"/>
      <c r="Q18" s="124"/>
      <c r="R18" s="3"/>
      <c r="S18" s="3"/>
      <c r="T18" s="3"/>
      <c r="U18" s="3"/>
      <c r="V18" s="3"/>
      <c r="W18" s="3"/>
      <c r="X18" s="3"/>
      <c r="Y18" s="3"/>
      <c r="Z18" s="3"/>
      <c r="AA18" s="3"/>
      <c r="AB18" s="3"/>
      <c r="AC18" s="3"/>
      <c r="AD18" s="3"/>
      <c r="AE18" s="3"/>
      <c r="AF18" s="3"/>
    </row>
    <row r="19" spans="1:32" s="4" customFormat="1" ht="12.75" customHeight="1">
      <c r="A19" s="2"/>
      <c r="B19" s="2"/>
      <c r="C19" s="2"/>
      <c r="D19" s="2"/>
      <c r="E19" s="2"/>
      <c r="F19" s="2"/>
      <c r="G19" s="2"/>
      <c r="H19" s="2"/>
      <c r="I19" s="3"/>
      <c r="J19" s="123"/>
      <c r="K19" s="124"/>
      <c r="L19" s="124"/>
      <c r="M19" s="124"/>
      <c r="N19" s="124"/>
      <c r="O19" s="124"/>
      <c r="P19" s="124"/>
      <c r="Q19" s="124"/>
      <c r="R19" s="3"/>
      <c r="S19" s="3"/>
      <c r="T19" s="3"/>
      <c r="U19" s="3"/>
      <c r="V19" s="3"/>
      <c r="W19" s="3"/>
      <c r="X19" s="3"/>
      <c r="Y19" s="3"/>
      <c r="Z19" s="3"/>
      <c r="AA19" s="3"/>
      <c r="AB19" s="3"/>
      <c r="AC19" s="3"/>
      <c r="AD19" s="3"/>
      <c r="AE19" s="3"/>
      <c r="AF19" s="3"/>
    </row>
    <row r="20" spans="1:32" s="4" customFormat="1" ht="12.75" customHeight="1">
      <c r="A20" s="2"/>
      <c r="B20" s="2"/>
      <c r="C20" s="2"/>
      <c r="D20" s="2"/>
      <c r="E20" s="2"/>
      <c r="F20" s="2"/>
      <c r="G20" s="2"/>
      <c r="H20" s="2"/>
      <c r="I20" s="3"/>
      <c r="J20" s="123"/>
      <c r="K20" s="124"/>
      <c r="L20" s="124"/>
      <c r="M20" s="124"/>
      <c r="N20" s="124"/>
      <c r="O20" s="124"/>
      <c r="P20" s="124"/>
      <c r="Q20" s="124"/>
      <c r="R20" s="3"/>
      <c r="S20" s="3"/>
      <c r="T20" s="3"/>
      <c r="U20" s="3"/>
      <c r="V20" s="3"/>
      <c r="W20" s="3"/>
      <c r="X20" s="3"/>
      <c r="Y20" s="3"/>
      <c r="Z20" s="3"/>
      <c r="AA20" s="3"/>
      <c r="AB20" s="3"/>
      <c r="AC20" s="3"/>
      <c r="AD20" s="3"/>
      <c r="AE20" s="3"/>
      <c r="AF20" s="3"/>
    </row>
    <row r="21" spans="1:32" s="4" customFormat="1" ht="12.75" customHeight="1">
      <c r="A21" s="2"/>
      <c r="C21" s="2"/>
      <c r="D21" s="2"/>
      <c r="E21" s="2"/>
      <c r="F21" s="2"/>
      <c r="G21" s="2"/>
      <c r="H21" s="2"/>
      <c r="I21" s="3"/>
      <c r="J21" s="123"/>
      <c r="K21" s="124"/>
      <c r="L21" s="124"/>
      <c r="M21" s="124"/>
      <c r="N21" s="124"/>
      <c r="O21" s="124"/>
      <c r="P21" s="124"/>
      <c r="Q21" s="124"/>
      <c r="R21" s="3"/>
      <c r="S21" s="3"/>
      <c r="T21" s="3"/>
      <c r="U21" s="3"/>
      <c r="V21" s="3"/>
      <c r="W21" s="3"/>
      <c r="X21" s="3"/>
      <c r="Y21" s="3"/>
      <c r="Z21" s="3"/>
      <c r="AA21" s="3"/>
      <c r="AB21" s="3"/>
      <c r="AC21" s="3"/>
      <c r="AD21" s="3"/>
      <c r="AE21" s="3"/>
      <c r="AF21" s="3"/>
    </row>
    <row r="22" spans="1:32" s="4" customFormat="1" ht="12" customHeight="1">
      <c r="A22" s="2"/>
      <c r="C22" s="2"/>
      <c r="D22" s="2"/>
      <c r="E22" s="2"/>
      <c r="F22" s="2"/>
      <c r="G22" s="2"/>
      <c r="H22" s="2"/>
      <c r="I22" s="3"/>
      <c r="P22" s="3"/>
      <c r="Q22" s="3"/>
      <c r="R22" s="3"/>
      <c r="S22" s="3"/>
      <c r="T22" s="3"/>
      <c r="U22" s="3"/>
      <c r="V22" s="3"/>
      <c r="W22" s="3"/>
      <c r="X22" s="3"/>
      <c r="Y22" s="3"/>
      <c r="Z22" s="3"/>
      <c r="AA22" s="3"/>
      <c r="AB22" s="3"/>
      <c r="AC22" s="3"/>
      <c r="AD22" s="3"/>
      <c r="AE22" s="3"/>
      <c r="AF22" s="3"/>
    </row>
    <row r="23" spans="1:32" s="4" customFormat="1" ht="12" customHeight="1">
      <c r="A23" s="2"/>
      <c r="H23" s="2"/>
      <c r="I23" s="3"/>
      <c r="P23" s="5"/>
      <c r="Q23" s="5"/>
      <c r="R23" s="3"/>
      <c r="S23" s="3"/>
      <c r="T23" s="3"/>
      <c r="U23" s="3"/>
      <c r="V23" s="3"/>
      <c r="W23" s="3"/>
      <c r="X23" s="3"/>
      <c r="Y23" s="3"/>
      <c r="Z23" s="3"/>
      <c r="AA23" s="3"/>
      <c r="AB23" s="3"/>
      <c r="AC23" s="3"/>
      <c r="AD23" s="3"/>
      <c r="AE23" s="3"/>
      <c r="AF23" s="3"/>
    </row>
    <row r="24" spans="1:32" s="4" customFormat="1" ht="12" customHeight="1">
      <c r="A24" s="2"/>
      <c r="H24" s="2"/>
      <c r="I24" s="3"/>
      <c r="P24" s="5"/>
      <c r="Q24" s="5"/>
      <c r="R24" s="3"/>
      <c r="S24" s="3"/>
      <c r="T24" s="3"/>
      <c r="U24" s="3"/>
      <c r="V24" s="3"/>
      <c r="W24" s="3"/>
      <c r="X24" s="3"/>
      <c r="Y24" s="3"/>
      <c r="Z24" s="3"/>
      <c r="AA24" s="3"/>
      <c r="AB24" s="3"/>
      <c r="AC24" s="3"/>
      <c r="AD24" s="3"/>
      <c r="AE24" s="3"/>
      <c r="AF24" s="3"/>
    </row>
    <row r="25" spans="1:32" s="4" customFormat="1" ht="12" customHeight="1">
      <c r="A25" s="2"/>
      <c r="B25" s="345" t="s">
        <v>235</v>
      </c>
      <c r="C25" s="346"/>
      <c r="D25" s="346"/>
      <c r="E25" s="346"/>
      <c r="F25" s="346"/>
      <c r="G25" s="346"/>
      <c r="H25" s="2"/>
      <c r="I25" s="3"/>
      <c r="P25" s="6"/>
      <c r="Q25" s="6"/>
      <c r="R25" s="3"/>
      <c r="S25" s="3"/>
      <c r="T25" s="3"/>
      <c r="U25" s="3"/>
      <c r="V25" s="3"/>
      <c r="W25" s="3"/>
      <c r="X25" s="3"/>
      <c r="Y25" s="3"/>
      <c r="Z25" s="3"/>
      <c r="AA25" s="3"/>
      <c r="AB25" s="3"/>
      <c r="AC25" s="3"/>
      <c r="AD25" s="3"/>
      <c r="AE25" s="3"/>
      <c r="AF25" s="3"/>
    </row>
    <row r="26" spans="1:32" s="4" customFormat="1" ht="12.75" customHeight="1">
      <c r="A26" s="2"/>
      <c r="B26" s="346"/>
      <c r="C26" s="346"/>
      <c r="D26" s="346"/>
      <c r="E26" s="346"/>
      <c r="F26" s="346"/>
      <c r="G26" s="346"/>
      <c r="H26" s="2"/>
      <c r="P26" s="6"/>
      <c r="Q26" s="6"/>
      <c r="R26" s="3"/>
      <c r="S26" s="3"/>
      <c r="T26" s="3"/>
      <c r="U26" s="3"/>
      <c r="V26" s="3"/>
      <c r="W26" s="3"/>
      <c r="X26" s="3"/>
      <c r="Y26" s="3"/>
      <c r="Z26" s="3"/>
      <c r="AA26" s="3"/>
      <c r="AB26" s="3"/>
      <c r="AC26" s="3"/>
      <c r="AD26" s="3"/>
      <c r="AE26" s="3"/>
      <c r="AF26" s="3"/>
    </row>
    <row r="27" spans="1:32" s="4" customFormat="1" ht="12.75" customHeight="1">
      <c r="A27" s="2"/>
      <c r="B27" s="347" t="s">
        <v>117</v>
      </c>
      <c r="C27" s="346"/>
      <c r="D27" s="346"/>
      <c r="E27" s="346"/>
      <c r="F27" s="346"/>
      <c r="G27" s="346"/>
      <c r="H27" s="2"/>
      <c r="P27" s="6"/>
      <c r="Q27" s="10"/>
      <c r="R27" s="3"/>
      <c r="S27" s="3"/>
      <c r="T27" s="3"/>
      <c r="U27" s="3"/>
      <c r="V27" s="3"/>
      <c r="W27" s="3"/>
      <c r="X27" s="3"/>
      <c r="Y27" s="3"/>
      <c r="Z27" s="3"/>
      <c r="AA27" s="3"/>
      <c r="AB27" s="3"/>
      <c r="AC27" s="3"/>
      <c r="AD27" s="3"/>
      <c r="AE27" s="3"/>
      <c r="AF27" s="3"/>
    </row>
    <row r="28" spans="1:32" s="4" customFormat="1" ht="12.75" customHeight="1">
      <c r="A28" s="2"/>
      <c r="B28" s="346"/>
      <c r="C28" s="346"/>
      <c r="D28" s="346"/>
      <c r="E28" s="346"/>
      <c r="F28" s="346"/>
      <c r="G28" s="346"/>
      <c r="H28" s="2"/>
      <c r="P28" s="6"/>
      <c r="Q28" s="6"/>
      <c r="R28" s="3"/>
      <c r="S28" s="3"/>
      <c r="T28" s="3"/>
      <c r="U28" s="3"/>
      <c r="V28" s="3"/>
      <c r="W28" s="3"/>
      <c r="X28" s="3"/>
      <c r="Y28" s="3"/>
      <c r="Z28" s="3"/>
      <c r="AA28" s="3"/>
      <c r="AB28" s="3"/>
      <c r="AC28" s="3"/>
      <c r="AD28" s="3"/>
      <c r="AE28" s="3"/>
      <c r="AF28" s="3"/>
    </row>
    <row r="29" spans="1:32" s="4" customFormat="1" ht="12.75" customHeight="1">
      <c r="A29" s="2"/>
      <c r="H29" s="2"/>
      <c r="P29" s="5"/>
      <c r="Q29" s="10"/>
      <c r="R29" s="3"/>
      <c r="S29" s="3"/>
      <c r="T29" s="3"/>
      <c r="U29" s="3"/>
      <c r="V29" s="3"/>
      <c r="W29" s="3"/>
      <c r="X29" s="3"/>
      <c r="Y29" s="3"/>
      <c r="Z29" s="3"/>
      <c r="AA29" s="3"/>
      <c r="AB29" s="3"/>
      <c r="AC29" s="3"/>
      <c r="AD29" s="3"/>
      <c r="AE29" s="3"/>
      <c r="AF29" s="3"/>
    </row>
    <row r="30" spans="1:32" s="4" customFormat="1" ht="12.75" customHeight="1">
      <c r="A30" s="2"/>
      <c r="H30" s="2"/>
      <c r="P30" s="5"/>
      <c r="Q30" s="10"/>
      <c r="R30" s="3"/>
      <c r="S30" s="3"/>
      <c r="T30" s="3"/>
      <c r="U30" s="3"/>
      <c r="V30" s="3"/>
      <c r="W30" s="3"/>
      <c r="X30" s="3"/>
      <c r="Y30" s="3"/>
      <c r="Z30" s="3"/>
      <c r="AA30" s="3"/>
      <c r="AB30" s="3"/>
      <c r="AC30" s="3"/>
      <c r="AD30" s="3"/>
      <c r="AE30" s="3"/>
      <c r="AF30" s="3"/>
    </row>
    <row r="31" spans="1:32" s="4" customFormat="1" ht="12.75" customHeight="1">
      <c r="A31" s="2"/>
      <c r="H31" s="2"/>
      <c r="P31" s="3"/>
      <c r="Q31" s="3"/>
      <c r="R31" s="3"/>
      <c r="S31" s="3"/>
      <c r="T31" s="3"/>
      <c r="U31" s="3"/>
      <c r="V31" s="3"/>
      <c r="W31" s="3"/>
      <c r="X31" s="3"/>
      <c r="Y31" s="3"/>
      <c r="Z31" s="3"/>
      <c r="AA31" s="3"/>
      <c r="AB31" s="3"/>
      <c r="AC31" s="3"/>
      <c r="AD31" s="3"/>
      <c r="AE31" s="3"/>
      <c r="AF31" s="3"/>
    </row>
    <row r="32" spans="1:32" s="4" customFormat="1" ht="12.75" customHeight="1">
      <c r="A32" s="2"/>
      <c r="B32" s="66" t="s">
        <v>96</v>
      </c>
      <c r="H32" s="2"/>
      <c r="J32" s="66"/>
      <c r="P32" s="3"/>
      <c r="Q32" s="3"/>
      <c r="R32" s="3"/>
      <c r="S32" s="3"/>
      <c r="T32" s="3"/>
      <c r="U32" s="3"/>
      <c r="V32" s="3"/>
      <c r="W32" s="3"/>
      <c r="X32" s="3"/>
      <c r="Y32" s="3"/>
      <c r="Z32" s="3"/>
      <c r="AA32" s="3"/>
      <c r="AB32" s="3"/>
      <c r="AC32" s="3"/>
      <c r="AD32" s="3"/>
      <c r="AE32" s="3"/>
      <c r="AF32" s="3"/>
    </row>
    <row r="33" spans="1:32" s="4" customFormat="1" ht="12.75" customHeight="1">
      <c r="A33" s="2"/>
      <c r="B33" s="100" t="s">
        <v>9</v>
      </c>
      <c r="C33" s="2"/>
      <c r="D33" s="2"/>
      <c r="E33" s="2"/>
      <c r="F33" s="2"/>
      <c r="G33" s="2"/>
      <c r="H33" s="2"/>
      <c r="J33" s="100"/>
      <c r="K33" s="2"/>
      <c r="L33" s="2"/>
      <c r="M33" s="2"/>
      <c r="N33" s="2"/>
      <c r="O33" s="2"/>
      <c r="P33" s="3"/>
      <c r="Q33" s="3"/>
      <c r="R33" s="3"/>
      <c r="S33" s="3"/>
      <c r="T33" s="3"/>
      <c r="U33" s="3"/>
      <c r="V33" s="3"/>
      <c r="W33" s="3"/>
      <c r="X33" s="3"/>
      <c r="Y33" s="3"/>
      <c r="Z33" s="3"/>
      <c r="AA33" s="3"/>
      <c r="AB33" s="3"/>
      <c r="AC33" s="3"/>
      <c r="AD33" s="3"/>
      <c r="AE33" s="3"/>
      <c r="AF33" s="3"/>
    </row>
    <row r="34" spans="1:32" s="4" customFormat="1" ht="12.75" customHeight="1">
      <c r="A34" s="2"/>
      <c r="B34" s="342" t="s">
        <v>154</v>
      </c>
      <c r="C34" s="344"/>
      <c r="D34" s="344"/>
      <c r="E34" s="344"/>
      <c r="F34" s="344"/>
      <c r="G34" s="344"/>
      <c r="H34" s="2"/>
      <c r="J34" s="342"/>
      <c r="K34" s="342"/>
      <c r="L34" s="342"/>
      <c r="M34" s="342"/>
      <c r="N34" s="342"/>
      <c r="O34" s="342"/>
      <c r="P34" s="3"/>
      <c r="Q34" s="3"/>
      <c r="R34" s="3"/>
      <c r="S34" s="3"/>
      <c r="T34" s="3"/>
      <c r="U34" s="3"/>
      <c r="V34" s="3"/>
      <c r="W34" s="3"/>
      <c r="X34" s="3"/>
      <c r="Y34" s="3"/>
      <c r="Z34" s="3"/>
      <c r="AA34" s="3"/>
      <c r="AB34" s="3"/>
      <c r="AC34" s="3"/>
      <c r="AD34" s="3"/>
      <c r="AE34" s="3"/>
      <c r="AF34" s="3"/>
    </row>
    <row r="35" spans="1:32" s="4" customFormat="1" ht="12.75" customHeight="1">
      <c r="A35" s="2"/>
      <c r="B35" s="344"/>
      <c r="C35" s="344"/>
      <c r="D35" s="344"/>
      <c r="E35" s="344"/>
      <c r="F35" s="344"/>
      <c r="G35" s="344"/>
      <c r="H35" s="2"/>
      <c r="J35" s="342"/>
      <c r="K35" s="342"/>
      <c r="L35" s="342"/>
      <c r="M35" s="342"/>
      <c r="N35" s="342"/>
      <c r="O35" s="342"/>
      <c r="P35" s="3"/>
      <c r="Q35" s="3"/>
      <c r="R35" s="3"/>
      <c r="S35" s="3"/>
      <c r="T35" s="3"/>
      <c r="U35" s="3"/>
      <c r="V35" s="3"/>
      <c r="W35" s="3"/>
      <c r="X35" s="3"/>
      <c r="Y35" s="3"/>
      <c r="Z35" s="3"/>
      <c r="AA35" s="3"/>
      <c r="AB35" s="3"/>
      <c r="AC35" s="3"/>
      <c r="AD35" s="3"/>
      <c r="AE35" s="3"/>
      <c r="AF35" s="3"/>
    </row>
    <row r="36" spans="1:32" s="4" customFormat="1" ht="12.75" customHeight="1">
      <c r="A36" s="2"/>
      <c r="B36" s="2"/>
      <c r="C36" s="2"/>
      <c r="D36" s="2"/>
      <c r="E36" s="2"/>
      <c r="F36" s="2"/>
      <c r="G36" s="2"/>
      <c r="H36" s="2"/>
      <c r="P36" s="3"/>
      <c r="Q36" s="3"/>
      <c r="R36" s="3"/>
      <c r="S36" s="3"/>
      <c r="T36" s="3"/>
      <c r="U36" s="3"/>
      <c r="V36" s="3"/>
      <c r="W36" s="3"/>
      <c r="X36" s="3"/>
      <c r="Y36" s="3"/>
      <c r="Z36" s="3"/>
      <c r="AA36" s="3"/>
      <c r="AB36" s="3"/>
      <c r="AC36" s="3"/>
      <c r="AD36" s="3"/>
      <c r="AE36" s="3"/>
      <c r="AF36" s="3"/>
    </row>
    <row r="37" spans="1:32" s="4" customFormat="1" ht="12.75" customHeight="1">
      <c r="A37" s="2"/>
      <c r="B37" s="2"/>
      <c r="C37" s="2"/>
      <c r="D37" s="2"/>
      <c r="E37" s="2"/>
      <c r="F37" s="2"/>
      <c r="G37" s="2"/>
      <c r="H37" s="2"/>
      <c r="P37" s="3"/>
      <c r="Q37" s="3"/>
      <c r="R37" s="3"/>
      <c r="S37" s="3"/>
      <c r="T37" s="3"/>
      <c r="U37" s="3"/>
      <c r="V37" s="3"/>
      <c r="W37" s="3"/>
      <c r="X37" s="3"/>
      <c r="Y37" s="3"/>
      <c r="Z37" s="3"/>
      <c r="AA37" s="3"/>
      <c r="AB37" s="3"/>
      <c r="AC37" s="3"/>
      <c r="AD37" s="3"/>
      <c r="AE37" s="3"/>
      <c r="AF37" s="3"/>
    </row>
    <row r="38" spans="1:32" s="4" customFormat="1" ht="12.75" customHeight="1">
      <c r="A38" s="2"/>
      <c r="B38" s="2"/>
      <c r="C38" s="2"/>
      <c r="D38" s="2"/>
      <c r="E38" s="2"/>
      <c r="F38" s="2"/>
      <c r="G38" s="2"/>
      <c r="H38" s="2"/>
      <c r="P38" s="3"/>
      <c r="Q38" s="3"/>
      <c r="R38" s="3"/>
      <c r="S38" s="3"/>
      <c r="T38" s="3"/>
      <c r="U38" s="3"/>
      <c r="V38" s="3"/>
      <c r="W38" s="3"/>
      <c r="X38" s="3"/>
      <c r="Y38" s="3"/>
      <c r="Z38" s="3"/>
      <c r="AA38" s="3"/>
      <c r="AB38" s="3"/>
      <c r="AC38" s="3"/>
      <c r="AD38" s="3"/>
      <c r="AE38" s="3"/>
      <c r="AF38" s="3"/>
    </row>
    <row r="39" spans="1:32" s="4" customFormat="1" ht="12.75" customHeight="1">
      <c r="A39" s="2"/>
      <c r="B39" s="2"/>
      <c r="C39" s="2"/>
      <c r="D39" s="2"/>
      <c r="E39" s="2"/>
      <c r="F39" s="2"/>
      <c r="G39" s="2"/>
      <c r="H39" s="2"/>
      <c r="P39" s="3"/>
      <c r="Q39" s="3"/>
      <c r="R39" s="3"/>
      <c r="S39" s="3"/>
      <c r="T39" s="3"/>
      <c r="U39" s="3"/>
      <c r="V39" s="3"/>
      <c r="W39" s="3"/>
      <c r="X39" s="3"/>
      <c r="Y39" s="3"/>
      <c r="Z39" s="3"/>
      <c r="AA39" s="3"/>
      <c r="AB39" s="3"/>
      <c r="AC39" s="3"/>
      <c r="AD39" s="3"/>
      <c r="AE39" s="3"/>
      <c r="AF39" s="3"/>
    </row>
    <row r="40" spans="1:32" s="4" customFormat="1" ht="12.75" customHeight="1">
      <c r="A40" s="2"/>
      <c r="B40" s="2"/>
      <c r="C40" s="2"/>
      <c r="D40" s="2"/>
      <c r="E40" s="2"/>
      <c r="F40" s="2"/>
      <c r="G40" s="2"/>
      <c r="H40" s="2"/>
      <c r="P40" s="3"/>
      <c r="Q40" s="3"/>
      <c r="R40" s="3"/>
      <c r="S40" s="3"/>
      <c r="T40" s="3"/>
      <c r="U40" s="3"/>
      <c r="V40" s="3"/>
      <c r="W40" s="3"/>
      <c r="X40" s="3"/>
      <c r="Y40" s="3"/>
      <c r="Z40" s="3"/>
      <c r="AA40" s="3"/>
      <c r="AB40" s="3"/>
      <c r="AC40" s="3"/>
      <c r="AD40" s="3"/>
      <c r="AE40" s="3"/>
      <c r="AF40" s="3"/>
    </row>
    <row r="41" spans="1:32" s="4" customFormat="1" ht="12.75" customHeight="1">
      <c r="A41" s="2"/>
      <c r="B41" s="2"/>
      <c r="C41" s="2"/>
      <c r="D41" s="2"/>
      <c r="E41" s="2"/>
      <c r="F41" s="2"/>
      <c r="G41" s="2"/>
      <c r="H41" s="2"/>
      <c r="O41" s="3"/>
      <c r="P41" s="3"/>
      <c r="Q41" s="3"/>
      <c r="R41" s="3"/>
      <c r="S41" s="3"/>
      <c r="T41" s="3"/>
      <c r="U41" s="3"/>
      <c r="V41" s="3"/>
      <c r="W41" s="3"/>
      <c r="X41" s="3"/>
      <c r="Y41" s="3"/>
      <c r="Z41" s="3"/>
      <c r="AA41" s="3"/>
      <c r="AB41" s="3"/>
      <c r="AC41" s="3"/>
      <c r="AD41" s="3"/>
      <c r="AE41" s="3"/>
      <c r="AF41" s="3"/>
    </row>
    <row r="42" spans="1:32" s="4" customFormat="1" ht="12.75" customHeight="1">
      <c r="A42" s="2"/>
      <c r="B42" s="2"/>
      <c r="C42" s="2"/>
      <c r="D42" s="2"/>
      <c r="E42" s="2"/>
      <c r="F42" s="2"/>
      <c r="G42" s="2"/>
      <c r="H42" s="2"/>
      <c r="O42" s="3"/>
      <c r="P42" s="3"/>
      <c r="Q42" s="3"/>
      <c r="R42" s="3"/>
      <c r="S42" s="3"/>
      <c r="T42" s="3"/>
      <c r="U42" s="3"/>
      <c r="V42" s="3"/>
      <c r="W42" s="3"/>
      <c r="X42" s="3"/>
      <c r="Y42" s="3"/>
      <c r="Z42" s="3"/>
      <c r="AA42" s="3"/>
      <c r="AB42" s="3"/>
      <c r="AC42" s="3"/>
      <c r="AD42" s="3"/>
      <c r="AE42" s="3"/>
      <c r="AF42" s="3"/>
    </row>
    <row r="43" spans="1:32" s="4" customFormat="1" ht="12.75" customHeight="1">
      <c r="A43" s="2"/>
      <c r="B43" s="2"/>
      <c r="C43" s="2"/>
      <c r="D43" s="2"/>
      <c r="E43" s="2"/>
      <c r="F43" s="2"/>
      <c r="G43" s="2"/>
      <c r="H43" s="2"/>
      <c r="O43" s="3"/>
      <c r="P43" s="3"/>
      <c r="Q43" s="3"/>
      <c r="R43" s="3"/>
      <c r="S43" s="3"/>
      <c r="T43" s="3"/>
      <c r="U43" s="3"/>
      <c r="V43" s="3"/>
      <c r="W43" s="3"/>
      <c r="X43" s="3"/>
      <c r="Y43" s="3"/>
      <c r="Z43" s="3"/>
      <c r="AA43" s="3"/>
      <c r="AB43" s="3"/>
      <c r="AC43" s="3"/>
      <c r="AD43" s="3"/>
      <c r="AE43" s="3"/>
      <c r="AF43" s="3"/>
    </row>
    <row r="44" spans="1:32" s="4" customFormat="1" ht="12.75" customHeight="1">
      <c r="A44" s="2"/>
      <c r="B44" s="2"/>
      <c r="C44" s="2"/>
      <c r="D44" s="2"/>
      <c r="E44" s="2"/>
      <c r="F44" s="2"/>
      <c r="G44" s="2"/>
      <c r="H44" s="2"/>
      <c r="O44" s="3"/>
      <c r="P44" s="3"/>
      <c r="Q44" s="3"/>
      <c r="R44" s="3"/>
      <c r="S44" s="3"/>
      <c r="T44" s="3"/>
      <c r="U44" s="3"/>
      <c r="V44" s="3"/>
      <c r="W44" s="3"/>
      <c r="X44" s="3"/>
      <c r="Y44" s="3"/>
      <c r="Z44" s="3"/>
      <c r="AA44" s="3"/>
      <c r="AB44" s="3"/>
      <c r="AC44" s="3"/>
      <c r="AD44" s="3"/>
      <c r="AE44" s="3"/>
      <c r="AF44" s="3"/>
    </row>
    <row r="45" spans="1:32" s="4" customFormat="1" ht="12.75" customHeight="1">
      <c r="A45" s="2"/>
      <c r="B45" s="2"/>
      <c r="C45" s="2"/>
      <c r="D45" s="2"/>
      <c r="E45" s="2"/>
      <c r="F45" s="2"/>
      <c r="G45" s="2"/>
      <c r="H45" s="2"/>
      <c r="O45" s="3"/>
      <c r="P45" s="3"/>
      <c r="Q45" s="3"/>
      <c r="R45" s="3"/>
      <c r="S45" s="3"/>
      <c r="T45" s="3"/>
      <c r="U45" s="3"/>
      <c r="V45" s="3"/>
      <c r="W45" s="3"/>
      <c r="X45" s="3"/>
      <c r="Y45" s="3"/>
      <c r="Z45" s="3"/>
      <c r="AA45" s="3"/>
      <c r="AB45" s="3"/>
      <c r="AC45" s="3"/>
      <c r="AD45" s="3"/>
      <c r="AE45" s="3"/>
      <c r="AF45" s="3"/>
    </row>
    <row r="46" spans="1:32" s="4" customFormat="1" ht="12.75" customHeight="1">
      <c r="A46" s="2"/>
      <c r="B46" s="2"/>
      <c r="C46" s="2"/>
      <c r="D46" s="2"/>
      <c r="E46" s="2"/>
      <c r="F46" s="2"/>
      <c r="G46" s="2"/>
      <c r="H46" s="2"/>
      <c r="O46" s="3"/>
      <c r="P46" s="3"/>
      <c r="Q46" s="3"/>
      <c r="R46" s="3"/>
      <c r="S46" s="3"/>
      <c r="T46" s="3"/>
      <c r="U46" s="3"/>
      <c r="V46" s="3"/>
      <c r="W46" s="3"/>
      <c r="X46" s="3"/>
      <c r="Y46" s="3"/>
      <c r="Z46" s="3"/>
      <c r="AA46" s="3"/>
      <c r="AB46" s="3"/>
      <c r="AC46" s="3"/>
      <c r="AD46" s="3"/>
      <c r="AE46" s="3"/>
      <c r="AF46" s="3"/>
    </row>
    <row r="47" spans="1:32" s="4" customFormat="1" ht="12.75" customHeight="1">
      <c r="A47" s="2"/>
      <c r="B47" s="2"/>
      <c r="C47" s="2"/>
      <c r="D47" s="2"/>
      <c r="E47" s="2"/>
      <c r="F47" s="2"/>
      <c r="G47" s="2"/>
      <c r="H47" s="2"/>
      <c r="P47" s="3"/>
      <c r="Q47" s="3"/>
      <c r="R47" s="3"/>
      <c r="S47" s="3"/>
      <c r="T47" s="3"/>
      <c r="U47" s="3"/>
      <c r="V47" s="3"/>
      <c r="W47" s="3"/>
      <c r="X47" s="3"/>
      <c r="Y47" s="3"/>
      <c r="Z47" s="3"/>
      <c r="AA47" s="3"/>
      <c r="AB47" s="3"/>
      <c r="AC47" s="3"/>
      <c r="AD47" s="3"/>
      <c r="AE47" s="3"/>
      <c r="AF47" s="3"/>
    </row>
    <row r="48" spans="1:32" s="4" customFormat="1" ht="12.75" customHeight="1">
      <c r="A48" s="2"/>
      <c r="B48" s="2"/>
      <c r="C48" s="2"/>
      <c r="D48" s="2"/>
      <c r="E48" s="2"/>
      <c r="F48" s="2"/>
      <c r="G48" s="2"/>
      <c r="H48" s="2"/>
      <c r="P48" s="3"/>
      <c r="Q48" s="3"/>
      <c r="R48" s="3"/>
      <c r="S48" s="3"/>
      <c r="T48" s="3"/>
      <c r="U48" s="3"/>
      <c r="V48" s="3"/>
      <c r="W48" s="3"/>
      <c r="X48" s="3"/>
      <c r="Y48" s="3"/>
      <c r="Z48" s="3"/>
      <c r="AA48" s="3"/>
      <c r="AB48" s="3"/>
      <c r="AC48" s="3"/>
      <c r="AD48" s="3"/>
      <c r="AE48" s="3"/>
      <c r="AF48" s="3"/>
    </row>
    <row r="49" spans="1:32" s="4" customFormat="1" ht="12.75" customHeight="1">
      <c r="A49" s="2"/>
      <c r="B49" s="2"/>
      <c r="C49" s="2"/>
      <c r="D49" s="2"/>
      <c r="E49" s="2"/>
      <c r="F49" s="2"/>
      <c r="G49" s="2"/>
      <c r="H49" s="2"/>
      <c r="P49" s="3"/>
      <c r="Q49" s="3"/>
      <c r="R49" s="3"/>
      <c r="S49" s="3"/>
      <c r="T49" s="3"/>
      <c r="U49" s="3"/>
      <c r="V49" s="3"/>
      <c r="W49" s="3"/>
      <c r="X49" s="3"/>
      <c r="Y49" s="3"/>
      <c r="Z49" s="3"/>
      <c r="AA49" s="3"/>
      <c r="AB49" s="3"/>
      <c r="AC49" s="3"/>
      <c r="AD49" s="3"/>
      <c r="AE49" s="3"/>
      <c r="AF49" s="3"/>
    </row>
    <row r="50" spans="1:32" s="4" customFormat="1" ht="12.75" customHeight="1">
      <c r="A50" s="2"/>
      <c r="B50" s="2"/>
      <c r="C50" s="2"/>
      <c r="D50" s="2"/>
      <c r="E50" s="2"/>
      <c r="F50" s="2"/>
      <c r="G50" s="2"/>
      <c r="H50" s="2"/>
      <c r="P50" s="3"/>
      <c r="Q50" s="3"/>
      <c r="R50" s="3"/>
      <c r="S50" s="3"/>
      <c r="T50" s="3"/>
      <c r="U50" s="3"/>
      <c r="V50" s="3"/>
      <c r="W50" s="3"/>
      <c r="X50" s="3"/>
      <c r="Y50" s="3"/>
      <c r="Z50" s="3"/>
      <c r="AA50" s="3"/>
      <c r="AB50" s="3"/>
      <c r="AC50" s="3"/>
      <c r="AD50" s="3"/>
      <c r="AE50" s="3"/>
      <c r="AF50" s="3"/>
    </row>
    <row r="51" spans="1:32" s="4" customFormat="1" ht="12.75" customHeight="1">
      <c r="A51" s="2"/>
      <c r="C51" s="2"/>
      <c r="D51" s="2"/>
      <c r="E51" s="2"/>
      <c r="F51" s="2"/>
      <c r="G51" s="2"/>
      <c r="H51" s="2"/>
      <c r="P51" s="3"/>
      <c r="Q51" s="3"/>
      <c r="R51" s="3"/>
      <c r="S51" s="3"/>
      <c r="T51" s="3"/>
      <c r="U51" s="3"/>
      <c r="V51" s="3"/>
      <c r="W51" s="3"/>
      <c r="X51" s="3"/>
      <c r="Y51" s="3"/>
      <c r="Z51" s="3"/>
      <c r="AA51" s="3"/>
      <c r="AB51" s="3"/>
      <c r="AC51" s="3"/>
      <c r="AD51" s="3"/>
      <c r="AE51" s="3"/>
      <c r="AF51" s="3"/>
    </row>
    <row r="52" spans="1:32" s="4" customFormat="1" ht="12.75" customHeight="1">
      <c r="A52" s="2"/>
      <c r="H52" s="2"/>
      <c r="P52" s="3"/>
      <c r="Q52" s="3"/>
      <c r="R52" s="3"/>
      <c r="S52" s="3"/>
      <c r="T52" s="3"/>
      <c r="U52" s="3"/>
      <c r="V52" s="3"/>
      <c r="W52" s="3"/>
      <c r="X52" s="3"/>
      <c r="Y52" s="3"/>
      <c r="Z52" s="3"/>
      <c r="AA52" s="3"/>
      <c r="AB52" s="3"/>
      <c r="AC52" s="3"/>
      <c r="AD52" s="3"/>
      <c r="AE52" s="3"/>
      <c r="AF52" s="3"/>
    </row>
    <row r="53" spans="1:32" s="4" customFormat="1" ht="12.75" customHeight="1">
      <c r="A53" s="2"/>
      <c r="H53" s="2"/>
      <c r="I53" s="343"/>
      <c r="J53" s="343"/>
      <c r="K53" s="343"/>
      <c r="L53" s="343"/>
      <c r="M53" s="343"/>
      <c r="N53" s="343"/>
      <c r="P53" s="3"/>
      <c r="Q53" s="3"/>
      <c r="R53" s="3"/>
      <c r="S53" s="3"/>
      <c r="T53" s="3"/>
      <c r="U53" s="3"/>
      <c r="V53" s="3"/>
      <c r="W53" s="3"/>
      <c r="X53" s="3"/>
      <c r="Y53" s="3"/>
      <c r="Z53" s="3"/>
      <c r="AA53" s="3"/>
      <c r="AB53" s="3"/>
      <c r="AC53" s="3"/>
      <c r="AD53" s="3"/>
      <c r="AE53" s="3"/>
      <c r="AF53" s="3"/>
    </row>
    <row r="54" spans="1:32" s="4" customFormat="1" ht="12.75" customHeight="1">
      <c r="A54" s="2"/>
      <c r="B54" s="343" t="s">
        <v>228</v>
      </c>
      <c r="C54" s="343"/>
      <c r="D54" s="343"/>
      <c r="E54" s="343"/>
      <c r="F54" s="343"/>
      <c r="G54" s="343"/>
      <c r="H54" s="2"/>
      <c r="I54" s="343"/>
      <c r="J54" s="343"/>
      <c r="K54" s="343"/>
      <c r="L54" s="343"/>
      <c r="M54" s="343"/>
      <c r="N54" s="343"/>
      <c r="P54" s="3"/>
      <c r="Q54" s="3"/>
      <c r="R54" s="3"/>
      <c r="S54" s="3"/>
      <c r="T54" s="3"/>
      <c r="U54" s="3"/>
      <c r="V54" s="3"/>
      <c r="W54" s="3"/>
      <c r="X54" s="3"/>
      <c r="Y54" s="3"/>
      <c r="Z54" s="3"/>
      <c r="AA54" s="3"/>
      <c r="AB54" s="3"/>
      <c r="AC54" s="3"/>
      <c r="AD54" s="3"/>
      <c r="AE54" s="3"/>
      <c r="AF54" s="3"/>
    </row>
    <row r="55" spans="1:32" s="4" customFormat="1" ht="12.75" customHeight="1">
      <c r="A55" s="2"/>
      <c r="B55" s="343"/>
      <c r="C55" s="343"/>
      <c r="D55" s="343"/>
      <c r="E55" s="343"/>
      <c r="F55" s="343"/>
      <c r="G55" s="343"/>
      <c r="H55" s="2"/>
      <c r="I55" s="2"/>
      <c r="J55" s="2"/>
      <c r="K55" s="2"/>
      <c r="L55" s="2"/>
      <c r="M55" s="2"/>
      <c r="N55" s="2"/>
      <c r="P55" s="3"/>
      <c r="Q55" s="3"/>
      <c r="R55" s="3"/>
      <c r="S55" s="3"/>
      <c r="T55" s="3"/>
      <c r="U55" s="3"/>
      <c r="V55" s="3"/>
      <c r="W55" s="3"/>
      <c r="X55" s="3"/>
      <c r="Y55" s="3"/>
      <c r="Z55" s="3"/>
      <c r="AA55" s="3"/>
      <c r="AB55" s="3"/>
      <c r="AC55" s="3"/>
      <c r="AD55" s="3"/>
      <c r="AE55" s="3"/>
      <c r="AF55" s="3"/>
    </row>
    <row r="56" spans="1:32" s="4" customFormat="1" ht="12.75" customHeight="1">
      <c r="A56" s="2"/>
      <c r="B56" s="2" t="s">
        <v>155</v>
      </c>
      <c r="C56" s="2"/>
      <c r="D56" s="2"/>
      <c r="E56" s="2"/>
      <c r="F56" s="2"/>
      <c r="G56" s="2"/>
      <c r="H56" s="2"/>
      <c r="I56" s="3"/>
      <c r="P56" s="3"/>
      <c r="Q56" s="3"/>
      <c r="R56" s="3"/>
      <c r="S56" s="3"/>
      <c r="T56" s="3"/>
      <c r="U56" s="3"/>
      <c r="V56" s="3"/>
      <c r="W56" s="3"/>
      <c r="X56" s="3"/>
      <c r="Y56" s="3"/>
      <c r="Z56" s="3"/>
      <c r="AA56" s="3"/>
      <c r="AB56" s="3"/>
      <c r="AC56" s="3"/>
      <c r="AD56" s="3"/>
      <c r="AE56" s="3"/>
      <c r="AF56" s="3"/>
    </row>
    <row r="57" spans="1:32" s="4" customFormat="1" ht="12.75" customHeight="1">
      <c r="A57" s="2"/>
      <c r="B57" s="2"/>
      <c r="C57" s="2"/>
      <c r="D57" s="2"/>
      <c r="E57" s="2"/>
      <c r="F57" s="2"/>
      <c r="G57" s="2"/>
      <c r="H57" s="2"/>
      <c r="I57" s="3"/>
      <c r="P57" s="3"/>
      <c r="Q57" s="3"/>
      <c r="R57" s="3"/>
      <c r="S57" s="3"/>
      <c r="T57" s="3"/>
      <c r="U57" s="3"/>
      <c r="V57" s="3"/>
      <c r="W57" s="3"/>
      <c r="X57" s="3"/>
      <c r="Y57" s="3"/>
      <c r="Z57" s="3"/>
      <c r="AA57" s="3"/>
      <c r="AB57" s="3"/>
      <c r="AC57" s="3"/>
      <c r="AD57" s="3"/>
      <c r="AE57" s="3"/>
      <c r="AF57" s="3"/>
    </row>
    <row r="58" spans="1:32" s="4" customFormat="1" ht="12.75" customHeight="1">
      <c r="A58" s="2"/>
      <c r="B58" s="2"/>
      <c r="C58" s="2"/>
      <c r="D58" s="2"/>
      <c r="E58" s="2"/>
      <c r="F58" s="2"/>
      <c r="G58" s="2"/>
      <c r="H58" s="2"/>
      <c r="I58" s="3"/>
      <c r="P58" s="3"/>
      <c r="Q58" s="3"/>
      <c r="R58" s="3"/>
      <c r="S58" s="3"/>
      <c r="T58" s="3"/>
      <c r="U58" s="3"/>
      <c r="V58" s="3"/>
      <c r="W58" s="3"/>
      <c r="X58" s="3"/>
      <c r="Y58" s="3"/>
      <c r="Z58" s="3"/>
      <c r="AA58" s="3"/>
      <c r="AB58" s="3"/>
      <c r="AC58" s="3"/>
      <c r="AD58" s="3"/>
      <c r="AE58" s="3"/>
      <c r="AF58" s="3"/>
    </row>
    <row r="59" spans="1:32" s="4" customFormat="1" ht="12.75" customHeight="1">
      <c r="A59" s="2"/>
      <c r="B59" s="2"/>
      <c r="C59" s="2"/>
      <c r="D59" s="2"/>
      <c r="E59" s="2"/>
      <c r="F59" s="2"/>
      <c r="G59" s="2"/>
      <c r="H59" s="2"/>
      <c r="I59" s="3"/>
      <c r="P59" s="8"/>
      <c r="Q59" s="8"/>
      <c r="R59" s="3"/>
      <c r="S59" s="3"/>
      <c r="T59" s="3"/>
      <c r="U59" s="3"/>
      <c r="V59" s="3"/>
      <c r="W59" s="3"/>
      <c r="X59" s="3"/>
      <c r="Y59" s="3"/>
      <c r="Z59" s="3"/>
      <c r="AA59" s="3"/>
      <c r="AB59" s="3"/>
      <c r="AC59" s="3"/>
      <c r="AD59" s="3"/>
      <c r="AE59" s="3"/>
      <c r="AF59" s="3"/>
    </row>
  </sheetData>
  <mergeCells count="7">
    <mergeCell ref="J34:O35"/>
    <mergeCell ref="I53:N54"/>
    <mergeCell ref="B5:G6"/>
    <mergeCell ref="B34:G35"/>
    <mergeCell ref="B25:G26"/>
    <mergeCell ref="B27:G28"/>
    <mergeCell ref="B54:G55"/>
  </mergeCells>
  <phoneticPr fontId="44" type="noConversion"/>
  <pageMargins left="0.78740157499999996" right="0.78740157499999996" top="0.984251969" bottom="0.984251969" header="0.4921259845" footer="0.492125984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3:R79"/>
  <sheetViews>
    <sheetView showGridLines="0" zoomScale="90" zoomScaleNormal="90" workbookViewId="0"/>
  </sheetViews>
  <sheetFormatPr defaultRowHeight="12.75"/>
  <cols>
    <col min="2" max="2" width="10.42578125" customWidth="1"/>
    <col min="236" max="236" width="10.42578125" customWidth="1"/>
    <col min="492" max="492" width="10.42578125" customWidth="1"/>
    <col min="748" max="748" width="10.42578125" customWidth="1"/>
    <col min="1004" max="1004" width="10.42578125" customWidth="1"/>
    <col min="1260" max="1260" width="10.42578125" customWidth="1"/>
    <col min="1516" max="1516" width="10.42578125" customWidth="1"/>
    <col min="1772" max="1772" width="10.42578125" customWidth="1"/>
    <col min="2028" max="2028" width="10.42578125" customWidth="1"/>
    <col min="2284" max="2284" width="10.42578125" customWidth="1"/>
    <col min="2540" max="2540" width="10.42578125" customWidth="1"/>
    <col min="2796" max="2796" width="10.42578125" customWidth="1"/>
    <col min="3052" max="3052" width="10.42578125" customWidth="1"/>
    <col min="3308" max="3308" width="10.42578125" customWidth="1"/>
    <col min="3564" max="3564" width="10.42578125" customWidth="1"/>
    <col min="3820" max="3820" width="10.42578125" customWidth="1"/>
    <col min="4076" max="4076" width="10.42578125" customWidth="1"/>
    <col min="4332" max="4332" width="10.42578125" customWidth="1"/>
    <col min="4588" max="4588" width="10.42578125" customWidth="1"/>
    <col min="4844" max="4844" width="10.42578125" customWidth="1"/>
    <col min="5100" max="5100" width="10.42578125" customWidth="1"/>
    <col min="5356" max="5356" width="10.42578125" customWidth="1"/>
    <col min="5612" max="5612" width="10.42578125" customWidth="1"/>
    <col min="5868" max="5868" width="10.42578125" customWidth="1"/>
    <col min="6124" max="6124" width="10.42578125" customWidth="1"/>
    <col min="6380" max="6380" width="10.42578125" customWidth="1"/>
    <col min="6636" max="6636" width="10.42578125" customWidth="1"/>
    <col min="6892" max="6892" width="10.42578125" customWidth="1"/>
    <col min="7148" max="7148" width="10.42578125" customWidth="1"/>
    <col min="7404" max="7404" width="10.42578125" customWidth="1"/>
    <col min="7660" max="7660" width="10.42578125" customWidth="1"/>
    <col min="7916" max="7916" width="10.42578125" customWidth="1"/>
    <col min="8172" max="8172" width="10.42578125" customWidth="1"/>
    <col min="8428" max="8428" width="10.42578125" customWidth="1"/>
    <col min="8684" max="8684" width="10.42578125" customWidth="1"/>
    <col min="8940" max="8940" width="10.42578125" customWidth="1"/>
    <col min="9196" max="9196" width="10.42578125" customWidth="1"/>
    <col min="9452" max="9452" width="10.42578125" customWidth="1"/>
    <col min="9708" max="9708" width="10.42578125" customWidth="1"/>
    <col min="9964" max="9964" width="10.42578125" customWidth="1"/>
    <col min="10220" max="10220" width="10.42578125" customWidth="1"/>
    <col min="10476" max="10476" width="10.42578125" customWidth="1"/>
    <col min="10732" max="10732" width="10.42578125" customWidth="1"/>
    <col min="10988" max="10988" width="10.42578125" customWidth="1"/>
    <col min="11244" max="11244" width="10.42578125" customWidth="1"/>
    <col min="11500" max="11500" width="10.42578125" customWidth="1"/>
    <col min="11756" max="11756" width="10.42578125" customWidth="1"/>
    <col min="12012" max="12012" width="10.42578125" customWidth="1"/>
    <col min="12268" max="12268" width="10.42578125" customWidth="1"/>
    <col min="12524" max="12524" width="10.42578125" customWidth="1"/>
    <col min="12780" max="12780" width="10.42578125" customWidth="1"/>
    <col min="13036" max="13036" width="10.42578125" customWidth="1"/>
    <col min="13292" max="13292" width="10.42578125" customWidth="1"/>
    <col min="13548" max="13548" width="10.42578125" customWidth="1"/>
    <col min="13804" max="13804" width="10.42578125" customWidth="1"/>
    <col min="14060" max="14060" width="10.42578125" customWidth="1"/>
    <col min="14316" max="14316" width="10.42578125" customWidth="1"/>
    <col min="14572" max="14572" width="10.42578125" customWidth="1"/>
    <col min="14828" max="14828" width="10.42578125" customWidth="1"/>
    <col min="15084" max="15084" width="10.42578125" customWidth="1"/>
    <col min="15340" max="15340" width="10.42578125" customWidth="1"/>
    <col min="15596" max="15596" width="10.42578125" customWidth="1"/>
    <col min="15852" max="15852" width="10.42578125" customWidth="1"/>
    <col min="16108" max="16108" width="10.42578125" customWidth="1"/>
  </cols>
  <sheetData>
    <row r="3" spans="2:18" ht="13.5" customHeight="1">
      <c r="B3" s="21" t="s">
        <v>200</v>
      </c>
    </row>
    <row r="4" spans="2:18" ht="14.25" customHeight="1">
      <c r="B4" s="66" t="s">
        <v>136</v>
      </c>
      <c r="L4" s="65" t="s">
        <v>230</v>
      </c>
      <c r="M4" s="65">
        <v>2012</v>
      </c>
      <c r="R4" s="128"/>
    </row>
    <row r="5" spans="2:18" ht="12.75" customHeight="1">
      <c r="B5" t="s">
        <v>26</v>
      </c>
      <c r="K5" s="148"/>
      <c r="L5" s="65" t="s">
        <v>229</v>
      </c>
      <c r="M5" s="65">
        <v>2012</v>
      </c>
      <c r="R5" s="143"/>
    </row>
    <row r="6" spans="2:18">
      <c r="J6" s="147" t="s">
        <v>23</v>
      </c>
      <c r="K6" s="147" t="s">
        <v>23</v>
      </c>
      <c r="L6" s="173">
        <v>25.324344210756301</v>
      </c>
      <c r="M6" s="173">
        <v>31.1477653799259</v>
      </c>
      <c r="R6" s="143"/>
    </row>
    <row r="7" spans="2:18">
      <c r="J7" s="147" t="s">
        <v>124</v>
      </c>
      <c r="K7" s="147" t="s">
        <v>124</v>
      </c>
      <c r="L7" s="173">
        <v>22.701009160538099</v>
      </c>
      <c r="M7" s="173">
        <v>30.502294801278001</v>
      </c>
      <c r="R7" s="128"/>
    </row>
    <row r="8" spans="2:18">
      <c r="J8" s="147" t="s">
        <v>137</v>
      </c>
      <c r="K8" s="147" t="s">
        <v>137</v>
      </c>
      <c r="L8" s="173">
        <v>22.0333962353047</v>
      </c>
      <c r="M8" s="173">
        <v>28.876202392527102</v>
      </c>
      <c r="R8" s="128"/>
    </row>
    <row r="9" spans="2:18">
      <c r="J9" s="147" t="s">
        <v>114</v>
      </c>
      <c r="K9" s="147" t="s">
        <v>114</v>
      </c>
      <c r="L9" s="173">
        <v>23.758473254627201</v>
      </c>
      <c r="M9" s="173">
        <v>28.073119508166702</v>
      </c>
      <c r="R9" s="128"/>
    </row>
    <row r="10" spans="2:18">
      <c r="J10" s="147" t="s">
        <v>138</v>
      </c>
      <c r="K10" s="147" t="s">
        <v>138</v>
      </c>
      <c r="L10" s="173">
        <v>24.655923593613199</v>
      </c>
      <c r="M10" s="173">
        <v>27.177003680115501</v>
      </c>
      <c r="R10" s="128"/>
    </row>
    <row r="11" spans="2:18">
      <c r="J11" s="147" t="s">
        <v>28</v>
      </c>
      <c r="K11" s="147" t="s">
        <v>28</v>
      </c>
      <c r="L11" s="173">
        <v>22.339485864801901</v>
      </c>
      <c r="M11" s="173">
        <v>25.057066947573901</v>
      </c>
      <c r="R11" s="128"/>
    </row>
    <row r="12" spans="2:18">
      <c r="J12" s="147" t="s">
        <v>139</v>
      </c>
      <c r="K12" s="147" t="s">
        <v>139</v>
      </c>
      <c r="L12" s="173">
        <v>23.248719975483599</v>
      </c>
      <c r="M12" s="173">
        <v>23.930540765845901</v>
      </c>
      <c r="R12" s="128"/>
    </row>
    <row r="13" spans="2:18">
      <c r="J13" s="147" t="s">
        <v>140</v>
      </c>
      <c r="K13" s="147" t="s">
        <v>140</v>
      </c>
      <c r="L13" s="173">
        <v>19.168836239230199</v>
      </c>
      <c r="M13" s="173">
        <v>23.491030433424399</v>
      </c>
      <c r="R13" s="143"/>
    </row>
    <row r="14" spans="2:18">
      <c r="J14" s="147" t="s">
        <v>141</v>
      </c>
      <c r="K14" s="147" t="s">
        <v>141</v>
      </c>
      <c r="L14" s="173">
        <v>18.9712500250997</v>
      </c>
      <c r="M14" s="173">
        <v>23.413459884382299</v>
      </c>
      <c r="R14" s="128"/>
    </row>
    <row r="15" spans="2:18">
      <c r="J15" s="147" t="s">
        <v>25</v>
      </c>
      <c r="K15" s="147" t="s">
        <v>25</v>
      </c>
      <c r="L15" s="173">
        <v>16.789187137256</v>
      </c>
      <c r="M15" s="173">
        <v>23.024158864944798</v>
      </c>
      <c r="R15" s="128"/>
    </row>
    <row r="16" spans="2:18">
      <c r="J16" s="147" t="s">
        <v>2</v>
      </c>
      <c r="K16" s="147" t="s">
        <v>2</v>
      </c>
      <c r="L16" s="173">
        <v>21.317080616048901</v>
      </c>
      <c r="M16" s="173">
        <v>21.297442242956699</v>
      </c>
      <c r="R16" s="128"/>
    </row>
    <row r="17" spans="1:18">
      <c r="J17" s="147" t="s">
        <v>142</v>
      </c>
      <c r="K17" s="147" t="s">
        <v>142</v>
      </c>
      <c r="L17" s="173">
        <v>18.008859735826402</v>
      </c>
      <c r="M17" s="173">
        <v>20.277569888500398</v>
      </c>
      <c r="R17" s="143"/>
    </row>
    <row r="18" spans="1:18">
      <c r="J18" s="147" t="s">
        <v>121</v>
      </c>
      <c r="K18" s="147" t="s">
        <v>121</v>
      </c>
      <c r="L18" s="173">
        <v>16.188647501180199</v>
      </c>
      <c r="M18" s="173">
        <v>19.775224294936798</v>
      </c>
      <c r="R18" s="128"/>
    </row>
    <row r="19" spans="1:18">
      <c r="J19" s="147" t="s">
        <v>29</v>
      </c>
      <c r="K19" s="147" t="s">
        <v>29</v>
      </c>
      <c r="L19" s="173">
        <v>10.9385944973306</v>
      </c>
      <c r="M19" s="173">
        <v>19.368108215749601</v>
      </c>
      <c r="R19" s="128"/>
    </row>
    <row r="20" spans="1:18">
      <c r="J20" s="147" t="s">
        <v>49</v>
      </c>
      <c r="K20" s="147" t="s">
        <v>49</v>
      </c>
      <c r="L20" s="173">
        <v>14.438527266597699</v>
      </c>
      <c r="M20" s="173">
        <v>19.161145425194398</v>
      </c>
      <c r="R20" s="128"/>
    </row>
    <row r="21" spans="1:18">
      <c r="J21" s="147" t="s">
        <v>122</v>
      </c>
      <c r="K21" s="147" t="s">
        <v>122</v>
      </c>
      <c r="L21" s="173">
        <v>17.6843974007841</v>
      </c>
      <c r="M21" s="173">
        <v>19.023540668811201</v>
      </c>
      <c r="R21" s="128"/>
    </row>
    <row r="22" spans="1:18">
      <c r="J22" s="147" t="s">
        <v>3</v>
      </c>
      <c r="K22" s="147" t="s">
        <v>3</v>
      </c>
      <c r="L22" s="173">
        <v>21.775498633958598</v>
      </c>
      <c r="M22" s="173">
        <v>18.318789239101498</v>
      </c>
      <c r="R22" s="128"/>
    </row>
    <row r="23" spans="1:18">
      <c r="J23" s="147" t="s">
        <v>143</v>
      </c>
      <c r="K23" s="147" t="s">
        <v>143</v>
      </c>
      <c r="L23" s="173">
        <v>15.5576376780272</v>
      </c>
      <c r="M23" s="173">
        <v>17.534128338386498</v>
      </c>
      <c r="R23" s="128"/>
    </row>
    <row r="24" spans="1:18">
      <c r="C24" s="144"/>
      <c r="D24" s="144"/>
      <c r="E24" s="144"/>
      <c r="F24" s="144"/>
      <c r="G24" s="144"/>
      <c r="J24" s="147" t="s">
        <v>144</v>
      </c>
      <c r="K24" s="147" t="s">
        <v>144</v>
      </c>
      <c r="L24" s="173">
        <v>13.3632457954677</v>
      </c>
      <c r="M24" s="173">
        <v>17.137279754263201</v>
      </c>
      <c r="R24" s="128"/>
    </row>
    <row r="25" spans="1:18">
      <c r="A25" s="142"/>
      <c r="C25" s="144"/>
      <c r="D25" s="144"/>
      <c r="E25" s="144"/>
      <c r="F25" s="144"/>
      <c r="G25" s="144"/>
      <c r="J25" s="147" t="s">
        <v>5</v>
      </c>
      <c r="K25" s="147" t="s">
        <v>5</v>
      </c>
      <c r="L25" s="173">
        <v>15.8</v>
      </c>
      <c r="M25" s="173">
        <v>15.3</v>
      </c>
      <c r="P25" s="128"/>
      <c r="Q25" s="128"/>
      <c r="R25" s="128"/>
    </row>
    <row r="26" spans="1:18">
      <c r="J26" s="147" t="s">
        <v>4</v>
      </c>
      <c r="K26" s="147" t="s">
        <v>4</v>
      </c>
      <c r="L26" s="173">
        <v>14.8825377838722</v>
      </c>
      <c r="M26" s="173">
        <v>12.0422851644493</v>
      </c>
    </row>
    <row r="36" spans="1:10" ht="12.75" customHeight="1">
      <c r="B36" s="79" t="s">
        <v>174</v>
      </c>
      <c r="C36" s="156"/>
      <c r="D36" s="156"/>
      <c r="E36" s="156"/>
      <c r="F36" s="156"/>
      <c r="G36" s="156"/>
    </row>
    <row r="37" spans="1:10" ht="14.25" customHeight="1">
      <c r="B37" s="360" t="s">
        <v>185</v>
      </c>
      <c r="C37" s="361"/>
      <c r="D37" s="361"/>
      <c r="E37" s="361"/>
      <c r="F37" s="361"/>
      <c r="G37" s="361"/>
    </row>
    <row r="38" spans="1:10">
      <c r="B38" s="361"/>
      <c r="C38" s="361"/>
      <c r="D38" s="361"/>
      <c r="E38" s="361"/>
      <c r="F38" s="361"/>
      <c r="G38" s="361"/>
    </row>
    <row r="39" spans="1:10">
      <c r="B39" s="361"/>
      <c r="C39" s="361"/>
      <c r="D39" s="361"/>
      <c r="E39" s="361"/>
      <c r="F39" s="361"/>
      <c r="G39" s="361"/>
    </row>
    <row r="41" spans="1:10" ht="14.25">
      <c r="B41" s="128"/>
      <c r="C41" s="145"/>
    </row>
    <row r="42" spans="1:10" ht="14.25">
      <c r="B42" s="128"/>
      <c r="C42" s="145"/>
    </row>
    <row r="43" spans="1:10">
      <c r="B43" s="66" t="s">
        <v>173</v>
      </c>
    </row>
    <row r="44" spans="1:10">
      <c r="B44" s="66" t="s">
        <v>220</v>
      </c>
    </row>
    <row r="45" spans="1:10">
      <c r="B45" s="104" t="s">
        <v>34</v>
      </c>
      <c r="J45" s="66"/>
    </row>
    <row r="46" spans="1:10" ht="14.25">
      <c r="A46" s="146"/>
      <c r="J46" s="66"/>
    </row>
    <row r="47" spans="1:10" ht="14.25">
      <c r="A47" s="146"/>
      <c r="J47" s="104"/>
    </row>
    <row r="48" spans="1:10" ht="14.25">
      <c r="A48" s="146"/>
    </row>
    <row r="49" spans="1:7" ht="14.25">
      <c r="A49" s="146"/>
    </row>
    <row r="50" spans="1:7" ht="14.25">
      <c r="A50" s="146"/>
    </row>
    <row r="51" spans="1:7" ht="14.25">
      <c r="A51" s="146"/>
    </row>
    <row r="64" spans="1:7">
      <c r="C64" s="144"/>
      <c r="D64" s="144"/>
      <c r="E64" s="144"/>
      <c r="F64" s="144"/>
      <c r="G64" s="144"/>
    </row>
    <row r="65" spans="2:7">
      <c r="C65" s="144"/>
      <c r="D65" s="144"/>
      <c r="E65" s="144"/>
      <c r="F65" s="144"/>
      <c r="G65" s="144"/>
    </row>
    <row r="76" spans="2:7">
      <c r="B76" s="79" t="s">
        <v>221</v>
      </c>
      <c r="C76" s="168"/>
      <c r="D76" s="168"/>
      <c r="E76" s="168"/>
      <c r="F76" s="168"/>
      <c r="G76" s="168"/>
    </row>
    <row r="77" spans="2:7" ht="12.75" customHeight="1">
      <c r="B77" s="360" t="s">
        <v>231</v>
      </c>
      <c r="C77" s="360"/>
      <c r="D77" s="360"/>
      <c r="E77" s="360"/>
      <c r="F77" s="360"/>
      <c r="G77" s="360"/>
    </row>
    <row r="78" spans="2:7">
      <c r="B78" s="360"/>
      <c r="C78" s="360"/>
      <c r="D78" s="360"/>
      <c r="E78" s="360"/>
      <c r="F78" s="360"/>
      <c r="G78" s="360"/>
    </row>
    <row r="79" spans="2:7">
      <c r="B79" s="360"/>
      <c r="C79" s="360"/>
      <c r="D79" s="360"/>
      <c r="E79" s="360"/>
      <c r="F79" s="360"/>
      <c r="G79" s="360"/>
    </row>
  </sheetData>
  <mergeCells count="2">
    <mergeCell ref="B37:G39"/>
    <mergeCell ref="B77:G79"/>
  </mergeCells>
  <pageMargins left="0.78740157499999996" right="0.78740157499999996" top="0.984251969" bottom="0.984251969" header="0.4921259845" footer="0.492125984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S74"/>
  <sheetViews>
    <sheetView showGridLines="0" zoomScale="90" zoomScaleNormal="90" workbookViewId="0"/>
  </sheetViews>
  <sheetFormatPr defaultRowHeight="12.75" customHeight="1"/>
  <cols>
    <col min="1" max="8" width="9.140625" style="44"/>
    <col min="9" max="9" width="9.140625" style="43"/>
    <col min="10" max="10" width="10.42578125" style="43" customWidth="1"/>
    <col min="11" max="19" width="9.140625" style="43"/>
    <col min="20" max="16384" width="9.140625" style="45"/>
  </cols>
  <sheetData>
    <row r="1" spans="1:19" s="36" customFormat="1" ht="12.75" customHeight="1">
      <c r="A1" s="34"/>
      <c r="B1" s="34"/>
      <c r="C1" s="34"/>
      <c r="D1" s="34"/>
      <c r="E1" s="34"/>
      <c r="F1" s="34"/>
      <c r="G1" s="34"/>
      <c r="H1" s="34"/>
      <c r="I1" s="35"/>
      <c r="J1" s="35"/>
      <c r="K1" s="35"/>
      <c r="L1" s="35"/>
      <c r="M1" s="35"/>
      <c r="N1" s="35"/>
      <c r="O1" s="35"/>
      <c r="P1" s="35"/>
      <c r="Q1" s="35"/>
      <c r="R1" s="35"/>
      <c r="S1" s="35"/>
    </row>
    <row r="2" spans="1:19" s="36" customFormat="1" ht="12.75" customHeight="1">
      <c r="A2" s="34"/>
      <c r="B2" s="34"/>
      <c r="C2" s="34"/>
      <c r="D2" s="34"/>
      <c r="E2" s="34"/>
      <c r="F2" s="34"/>
      <c r="G2" s="34"/>
      <c r="H2" s="34"/>
      <c r="I2" s="35"/>
      <c r="J2" s="35"/>
      <c r="K2" s="35"/>
      <c r="L2" s="35"/>
      <c r="M2" s="35"/>
      <c r="N2" s="35"/>
      <c r="O2" s="35"/>
      <c r="P2" s="35"/>
      <c r="Q2" s="35"/>
      <c r="R2" s="35"/>
      <c r="S2" s="35"/>
    </row>
    <row r="3" spans="1:19" s="36" customFormat="1" ht="12.75" customHeight="1">
      <c r="A3" s="34"/>
      <c r="B3" s="21" t="s">
        <v>201</v>
      </c>
      <c r="C3" s="37"/>
      <c r="D3" s="37"/>
      <c r="E3" s="37"/>
      <c r="F3" s="37"/>
      <c r="G3" s="37"/>
      <c r="H3" s="34"/>
      <c r="I3" s="35"/>
      <c r="J3" s="38"/>
      <c r="K3" s="84" t="s">
        <v>39</v>
      </c>
      <c r="L3" s="84" t="s">
        <v>40</v>
      </c>
      <c r="M3" s="84" t="s">
        <v>41</v>
      </c>
      <c r="N3" s="35"/>
      <c r="O3" s="35"/>
      <c r="P3" s="35"/>
      <c r="Q3" s="35"/>
      <c r="R3" s="35"/>
      <c r="S3" s="35"/>
    </row>
    <row r="4" spans="1:19" s="36" customFormat="1" ht="14.1" customHeight="1">
      <c r="A4" s="34"/>
      <c r="B4" s="362" t="s">
        <v>152</v>
      </c>
      <c r="C4" s="362"/>
      <c r="D4" s="362"/>
      <c r="E4" s="362"/>
      <c r="F4" s="362"/>
      <c r="G4" s="362"/>
      <c r="H4" s="34"/>
      <c r="I4" s="35"/>
      <c r="J4" s="38"/>
      <c r="K4" s="84" t="s">
        <v>236</v>
      </c>
      <c r="L4" s="84" t="s">
        <v>85</v>
      </c>
      <c r="M4" s="38" t="s">
        <v>37</v>
      </c>
      <c r="N4" s="30"/>
      <c r="O4" s="35"/>
      <c r="P4" s="35"/>
      <c r="Q4" s="35"/>
      <c r="R4" s="35"/>
      <c r="S4" s="35"/>
    </row>
    <row r="5" spans="1:19" s="36" customFormat="1" ht="12.75" customHeight="1">
      <c r="A5" s="34"/>
      <c r="B5" s="362"/>
      <c r="C5" s="362"/>
      <c r="D5" s="362"/>
      <c r="E5" s="362"/>
      <c r="F5" s="362"/>
      <c r="G5" s="362"/>
      <c r="H5" s="34"/>
      <c r="I5" s="35"/>
      <c r="J5" s="40">
        <v>37256</v>
      </c>
      <c r="K5" s="174">
        <v>33.132089634833903</v>
      </c>
      <c r="L5" s="174">
        <v>118.79819751568583</v>
      </c>
      <c r="M5" s="174">
        <v>98.68622575232223</v>
      </c>
      <c r="N5" s="35"/>
      <c r="O5" s="35"/>
      <c r="P5" s="35"/>
      <c r="Q5" s="35"/>
      <c r="R5" s="35"/>
      <c r="S5" s="35"/>
    </row>
    <row r="6" spans="1:19" s="36" customFormat="1" ht="12.75" customHeight="1">
      <c r="A6" s="34"/>
      <c r="B6" s="39" t="s">
        <v>26</v>
      </c>
      <c r="C6" s="37"/>
      <c r="D6" s="37"/>
      <c r="E6" s="37"/>
      <c r="F6" s="37"/>
      <c r="G6" s="37"/>
      <c r="H6" s="34"/>
      <c r="I6" s="35"/>
      <c r="J6" s="40">
        <v>37346</v>
      </c>
      <c r="K6" s="174">
        <v>31.150899335956833</v>
      </c>
      <c r="L6" s="174">
        <v>115.64554707830163</v>
      </c>
      <c r="M6" s="174">
        <v>100.07143181522073</v>
      </c>
      <c r="N6" s="35"/>
      <c r="O6" s="35"/>
      <c r="P6" s="35"/>
      <c r="Q6" s="35"/>
      <c r="R6" s="35"/>
      <c r="S6" s="35"/>
    </row>
    <row r="7" spans="1:19" s="36" customFormat="1" ht="12.75" customHeight="1">
      <c r="A7" s="34"/>
      <c r="B7" s="34"/>
      <c r="C7" s="34"/>
      <c r="D7" s="34"/>
      <c r="E7" s="34"/>
      <c r="F7" s="34"/>
      <c r="G7" s="34"/>
      <c r="H7" s="34"/>
      <c r="I7" s="35"/>
      <c r="J7" s="40">
        <v>37437</v>
      </c>
      <c r="K7" s="174">
        <v>29.72365053154088</v>
      </c>
      <c r="L7" s="174">
        <v>129.27718269846918</v>
      </c>
      <c r="M7" s="174">
        <v>115.89345373743299</v>
      </c>
      <c r="N7" s="35"/>
      <c r="O7" s="35"/>
      <c r="P7" s="35"/>
      <c r="Q7" s="35"/>
      <c r="R7" s="35"/>
      <c r="S7" s="35"/>
    </row>
    <row r="8" spans="1:19" s="36" customFormat="1" ht="12.75" customHeight="1">
      <c r="A8" s="34"/>
      <c r="B8" s="34"/>
      <c r="C8" s="34"/>
      <c r="D8" s="34"/>
      <c r="E8" s="34"/>
      <c r="F8" s="34"/>
      <c r="G8" s="34"/>
      <c r="H8" s="34"/>
      <c r="I8" s="35"/>
      <c r="J8" s="40">
        <v>37529</v>
      </c>
      <c r="K8" s="174">
        <v>30.000527019171699</v>
      </c>
      <c r="L8" s="174">
        <v>130.06217930397983</v>
      </c>
      <c r="M8" s="174">
        <v>118.95831639997168</v>
      </c>
      <c r="N8" s="35"/>
      <c r="O8" s="35"/>
      <c r="P8" s="35"/>
      <c r="Q8" s="35"/>
      <c r="R8" s="35"/>
      <c r="S8" s="35"/>
    </row>
    <row r="9" spans="1:19" s="36" customFormat="1" ht="12.75" customHeight="1">
      <c r="A9" s="34"/>
      <c r="B9" s="34"/>
      <c r="C9" s="34"/>
      <c r="D9" s="34"/>
      <c r="E9" s="34"/>
      <c r="F9" s="34"/>
      <c r="G9" s="34"/>
      <c r="H9" s="34"/>
      <c r="I9" s="35"/>
      <c r="J9" s="40">
        <v>37621</v>
      </c>
      <c r="K9" s="174">
        <v>31.676560741257163</v>
      </c>
      <c r="L9" s="174">
        <v>122.51169671606674</v>
      </c>
      <c r="M9" s="174">
        <v>113.86293853771008</v>
      </c>
      <c r="N9" s="35"/>
      <c r="O9" s="35"/>
      <c r="P9" s="35"/>
      <c r="Q9" s="35"/>
      <c r="R9" s="35"/>
      <c r="S9" s="35"/>
    </row>
    <row r="10" spans="1:19" s="36" customFormat="1" ht="12.75" customHeight="1">
      <c r="A10" s="34"/>
      <c r="B10" s="34"/>
      <c r="C10" s="34"/>
      <c r="D10" s="34"/>
      <c r="E10" s="34"/>
      <c r="F10" s="34"/>
      <c r="G10" s="34"/>
      <c r="H10" s="34"/>
      <c r="I10" s="35"/>
      <c r="J10" s="40">
        <v>37711</v>
      </c>
      <c r="K10" s="174">
        <v>30.53413187512658</v>
      </c>
      <c r="L10" s="174">
        <v>120.25618264959253</v>
      </c>
      <c r="M10" s="174">
        <v>114.45859286778973</v>
      </c>
      <c r="N10" s="35"/>
      <c r="O10" s="35"/>
      <c r="P10" s="35"/>
      <c r="Q10" s="35"/>
      <c r="R10" s="35"/>
      <c r="S10" s="35"/>
    </row>
    <row r="11" spans="1:19" s="36" customFormat="1" ht="12.75" customHeight="1">
      <c r="A11" s="34"/>
      <c r="B11" s="34"/>
      <c r="C11" s="34"/>
      <c r="D11" s="34"/>
      <c r="E11" s="34"/>
      <c r="F11" s="34"/>
      <c r="G11" s="34"/>
      <c r="H11" s="34"/>
      <c r="I11" s="35"/>
      <c r="J11" s="40">
        <v>37802</v>
      </c>
      <c r="K11" s="174">
        <v>29.758782867593112</v>
      </c>
      <c r="L11" s="174">
        <v>118.95502136857549</v>
      </c>
      <c r="M11" s="174">
        <v>115.90974469315756</v>
      </c>
      <c r="N11" s="35"/>
      <c r="O11" s="35"/>
      <c r="P11" s="35"/>
      <c r="Q11" s="35"/>
      <c r="R11" s="35"/>
      <c r="S11" s="35"/>
    </row>
    <row r="12" spans="1:19" s="36" customFormat="1" ht="12.75" customHeight="1">
      <c r="A12" s="34"/>
      <c r="B12" s="34"/>
      <c r="C12" s="34"/>
      <c r="D12" s="34"/>
      <c r="E12" s="34"/>
      <c r="F12" s="34"/>
      <c r="G12" s="34"/>
      <c r="H12" s="34"/>
      <c r="I12" s="35"/>
      <c r="J12" s="40">
        <v>37894</v>
      </c>
      <c r="K12" s="174">
        <v>30.648978363369874</v>
      </c>
      <c r="L12" s="174">
        <v>114.07816068446824</v>
      </c>
      <c r="M12" s="174">
        <v>104.85319215409041</v>
      </c>
      <c r="N12" s="35"/>
      <c r="O12" s="35"/>
      <c r="P12" s="35"/>
      <c r="Q12" s="35"/>
      <c r="R12" s="35"/>
      <c r="S12" s="35"/>
    </row>
    <row r="13" spans="1:19" s="36" customFormat="1" ht="12.75" customHeight="1">
      <c r="A13" s="34"/>
      <c r="B13" s="34"/>
      <c r="C13" s="34"/>
      <c r="D13" s="34"/>
      <c r="E13" s="34"/>
      <c r="F13" s="34"/>
      <c r="G13" s="34"/>
      <c r="H13" s="34"/>
      <c r="I13" s="35"/>
      <c r="J13" s="40">
        <v>37986</v>
      </c>
      <c r="K13" s="174">
        <v>33.299998846772098</v>
      </c>
      <c r="L13" s="174">
        <v>102.64168851428316</v>
      </c>
      <c r="M13" s="174">
        <v>91.774724299986289</v>
      </c>
      <c r="N13" s="35"/>
      <c r="O13" s="35"/>
      <c r="P13" s="35"/>
      <c r="Q13" s="35"/>
      <c r="R13" s="35"/>
      <c r="S13" s="35"/>
    </row>
    <row r="14" spans="1:19" s="36" customFormat="1" ht="12.75" customHeight="1">
      <c r="A14" s="34"/>
      <c r="B14" s="34"/>
      <c r="C14" s="34"/>
      <c r="D14" s="34"/>
      <c r="E14" s="34"/>
      <c r="F14" s="34"/>
      <c r="G14" s="34"/>
      <c r="H14" s="34"/>
      <c r="I14" s="35"/>
      <c r="J14" s="40">
        <v>38077</v>
      </c>
      <c r="K14" s="174">
        <v>31.642527906868125</v>
      </c>
      <c r="L14" s="174">
        <v>107.45089759027391</v>
      </c>
      <c r="M14" s="174">
        <v>107.58091712260951</v>
      </c>
      <c r="N14" s="35"/>
      <c r="O14" s="35"/>
      <c r="P14" s="35"/>
      <c r="Q14" s="35"/>
      <c r="R14" s="35"/>
      <c r="S14" s="35"/>
    </row>
    <row r="15" spans="1:19" s="36" customFormat="1" ht="12.75" customHeight="1">
      <c r="A15" s="34"/>
      <c r="B15" s="34"/>
      <c r="C15" s="34"/>
      <c r="D15" s="34"/>
      <c r="E15" s="34"/>
      <c r="F15" s="34"/>
      <c r="G15" s="34"/>
      <c r="H15" s="34"/>
      <c r="I15" s="35"/>
      <c r="J15" s="40">
        <v>38168</v>
      </c>
      <c r="K15" s="174">
        <v>33.305998046798145</v>
      </c>
      <c r="L15" s="174">
        <v>102.68591268767203</v>
      </c>
      <c r="M15" s="174">
        <v>105.27543845629701</v>
      </c>
      <c r="N15" s="35"/>
      <c r="O15" s="35"/>
      <c r="P15" s="35"/>
      <c r="Q15" s="35"/>
      <c r="R15" s="35"/>
      <c r="S15" s="35"/>
    </row>
    <row r="16" spans="1:19" s="36" customFormat="1" ht="12.75" customHeight="1">
      <c r="A16" s="34"/>
      <c r="B16" s="34"/>
      <c r="C16" s="34"/>
      <c r="D16" s="34"/>
      <c r="E16" s="34"/>
      <c r="F16" s="34"/>
      <c r="G16" s="34"/>
      <c r="H16" s="34"/>
      <c r="I16" s="35"/>
      <c r="J16" s="40">
        <v>38260</v>
      </c>
      <c r="K16" s="174">
        <v>33.412964456891288</v>
      </c>
      <c r="L16" s="174">
        <v>98.709794634558733</v>
      </c>
      <c r="M16" s="174">
        <v>99.758129814483226</v>
      </c>
      <c r="N16" s="35"/>
      <c r="O16" s="35"/>
      <c r="P16" s="35"/>
      <c r="Q16" s="35"/>
      <c r="R16" s="35"/>
      <c r="S16" s="35"/>
    </row>
    <row r="17" spans="1:19" s="36" customFormat="1" ht="12.75" customHeight="1">
      <c r="A17" s="34"/>
      <c r="B17" s="34"/>
      <c r="C17" s="34"/>
      <c r="D17" s="34"/>
      <c r="E17" s="34"/>
      <c r="F17" s="34"/>
      <c r="G17" s="34"/>
      <c r="H17" s="34"/>
      <c r="I17" s="35"/>
      <c r="J17" s="40">
        <v>38352</v>
      </c>
      <c r="K17" s="174">
        <v>34.542454318148607</v>
      </c>
      <c r="L17" s="174">
        <v>86.871084916415455</v>
      </c>
      <c r="M17" s="174">
        <v>85.323300994190689</v>
      </c>
      <c r="N17" s="35"/>
      <c r="O17" s="35"/>
      <c r="P17" s="35"/>
      <c r="Q17" s="35"/>
      <c r="R17" s="35"/>
      <c r="S17" s="35"/>
    </row>
    <row r="18" spans="1:19" s="36" customFormat="1" ht="12.75" customHeight="1">
      <c r="A18" s="34"/>
      <c r="B18" s="34"/>
      <c r="C18" s="34"/>
      <c r="D18" s="34"/>
      <c r="E18" s="34"/>
      <c r="F18" s="34"/>
      <c r="G18" s="34"/>
      <c r="H18" s="34"/>
      <c r="I18" s="35"/>
      <c r="J18" s="40">
        <v>38442</v>
      </c>
      <c r="K18" s="174">
        <v>34.721087895967969</v>
      </c>
      <c r="L18" s="174">
        <v>85.884247528034891</v>
      </c>
      <c r="M18" s="174">
        <v>88.605658981355489</v>
      </c>
      <c r="N18" s="35"/>
      <c r="O18" s="35"/>
      <c r="P18" s="35"/>
      <c r="Q18" s="35"/>
      <c r="R18" s="35"/>
      <c r="S18" s="35"/>
    </row>
    <row r="19" spans="1:19" s="36" customFormat="1" ht="12.75" customHeight="1">
      <c r="A19" s="34"/>
      <c r="B19" s="34"/>
      <c r="C19" s="34"/>
      <c r="D19" s="34"/>
      <c r="E19" s="34"/>
      <c r="F19" s="34"/>
      <c r="G19" s="34"/>
      <c r="H19" s="34"/>
      <c r="I19" s="35"/>
      <c r="J19" s="40">
        <v>38533</v>
      </c>
      <c r="K19" s="174">
        <v>35.678487300295217</v>
      </c>
      <c r="L19" s="174">
        <v>96.78459327435462</v>
      </c>
      <c r="M19" s="174">
        <v>101.820929367961</v>
      </c>
      <c r="N19" s="35"/>
      <c r="O19" s="35"/>
      <c r="P19" s="35"/>
      <c r="Q19" s="35"/>
      <c r="R19" s="35"/>
      <c r="S19" s="35"/>
    </row>
    <row r="20" spans="1:19" s="36" customFormat="1" ht="12.75" customHeight="1">
      <c r="A20" s="34"/>
      <c r="B20" s="34"/>
      <c r="C20" s="34"/>
      <c r="D20" s="34"/>
      <c r="E20" s="34"/>
      <c r="F20" s="34"/>
      <c r="G20" s="34"/>
      <c r="H20" s="34"/>
      <c r="I20" s="35"/>
      <c r="J20" s="40">
        <v>38625</v>
      </c>
      <c r="K20" s="174">
        <v>36.396519507140177</v>
      </c>
      <c r="L20" s="174">
        <v>93.823641309584929</v>
      </c>
      <c r="M20" s="174">
        <v>96.4310085277056</v>
      </c>
      <c r="N20" s="35"/>
      <c r="O20" s="35"/>
      <c r="P20" s="35"/>
      <c r="Q20" s="35"/>
      <c r="R20" s="35"/>
      <c r="S20" s="35"/>
    </row>
    <row r="21" spans="1:19" s="36" customFormat="1" ht="12.75" customHeight="1">
      <c r="A21" s="34"/>
      <c r="B21" s="34"/>
      <c r="C21" s="34"/>
      <c r="D21" s="34"/>
      <c r="E21" s="34"/>
      <c r="F21" s="34"/>
      <c r="G21" s="34"/>
      <c r="H21" s="34"/>
      <c r="I21" s="35"/>
      <c r="J21" s="40">
        <v>38717</v>
      </c>
      <c r="K21" s="174">
        <v>36.725280290213014</v>
      </c>
      <c r="L21" s="174">
        <v>94.70734510197353</v>
      </c>
      <c r="M21" s="174">
        <v>94.057762091850051</v>
      </c>
      <c r="N21" s="35"/>
      <c r="O21" s="35"/>
      <c r="P21" s="35"/>
      <c r="Q21" s="35"/>
      <c r="R21" s="35"/>
      <c r="S21" s="35"/>
    </row>
    <row r="22" spans="1:19" s="36" customFormat="1" ht="12.75" customHeight="1">
      <c r="A22" s="34"/>
      <c r="B22" s="34"/>
      <c r="C22" s="34"/>
      <c r="D22" s="34"/>
      <c r="E22" s="34"/>
      <c r="F22" s="34"/>
      <c r="G22" s="34"/>
      <c r="H22" s="34"/>
      <c r="I22" s="35"/>
      <c r="J22" s="40">
        <v>38807</v>
      </c>
      <c r="K22" s="174">
        <v>35.149651269787498</v>
      </c>
      <c r="L22" s="174">
        <v>91.23857389682405</v>
      </c>
      <c r="M22" s="174">
        <v>95.123783851961548</v>
      </c>
      <c r="N22" s="35"/>
      <c r="O22" s="35"/>
      <c r="P22" s="35"/>
      <c r="Q22" s="35"/>
      <c r="R22" s="35"/>
      <c r="S22" s="35"/>
    </row>
    <row r="23" spans="1:19" s="36" customFormat="1" ht="12.75" customHeight="1">
      <c r="A23" s="34"/>
      <c r="C23" s="34"/>
      <c r="D23" s="34"/>
      <c r="E23" s="34"/>
      <c r="F23" s="34"/>
      <c r="G23" s="34"/>
      <c r="H23" s="34"/>
      <c r="I23" s="35"/>
      <c r="J23" s="40">
        <v>38898</v>
      </c>
      <c r="K23" s="174">
        <v>35.898703845371855</v>
      </c>
      <c r="L23" s="174">
        <v>87.587012253052933</v>
      </c>
      <c r="M23" s="174">
        <v>89.879197182788303</v>
      </c>
      <c r="N23" s="35"/>
      <c r="O23" s="35"/>
      <c r="P23" s="35"/>
      <c r="Q23" s="35"/>
      <c r="R23" s="35"/>
      <c r="S23" s="35"/>
    </row>
    <row r="24" spans="1:19" s="36" customFormat="1" ht="12.75" customHeight="1">
      <c r="A24" s="34"/>
      <c r="B24" s="34" t="s">
        <v>33</v>
      </c>
      <c r="C24" s="34"/>
      <c r="D24" s="34"/>
      <c r="E24" s="34"/>
      <c r="F24" s="34"/>
      <c r="G24" s="34"/>
      <c r="H24" s="34"/>
      <c r="I24" s="35"/>
      <c r="J24" s="40">
        <v>38990</v>
      </c>
      <c r="K24" s="174">
        <v>35.719106340853052</v>
      </c>
      <c r="L24" s="174">
        <v>86.132240167658807</v>
      </c>
      <c r="M24" s="174">
        <v>86.981613303653504</v>
      </c>
      <c r="N24" s="35"/>
      <c r="O24" s="35"/>
      <c r="P24" s="35"/>
      <c r="Q24" s="35"/>
      <c r="R24" s="35"/>
      <c r="S24" s="35"/>
    </row>
    <row r="25" spans="1:19" s="36" customFormat="1" ht="12.75" customHeight="1">
      <c r="A25" s="34"/>
      <c r="B25" s="364" t="s">
        <v>186</v>
      </c>
      <c r="C25" s="364"/>
      <c r="D25" s="364"/>
      <c r="E25" s="364"/>
      <c r="F25" s="364"/>
      <c r="G25" s="364"/>
      <c r="H25" s="34"/>
      <c r="I25" s="35"/>
      <c r="J25" s="40">
        <v>39082</v>
      </c>
      <c r="K25" s="174">
        <v>35.685237035505885</v>
      </c>
      <c r="L25" s="174">
        <v>81.757688111389754</v>
      </c>
      <c r="M25" s="174">
        <v>81.297977428463753</v>
      </c>
      <c r="N25" s="35"/>
      <c r="O25" s="35"/>
      <c r="P25" s="35"/>
      <c r="Q25" s="35"/>
      <c r="R25" s="35"/>
      <c r="S25" s="35"/>
    </row>
    <row r="26" spans="1:19" s="36" customFormat="1" ht="12.75" customHeight="1">
      <c r="A26" s="34"/>
      <c r="B26" s="364"/>
      <c r="C26" s="364"/>
      <c r="D26" s="364"/>
      <c r="E26" s="364"/>
      <c r="F26" s="364"/>
      <c r="G26" s="364"/>
      <c r="H26" s="34"/>
      <c r="I26" s="35"/>
      <c r="J26" s="40">
        <v>39172</v>
      </c>
      <c r="K26" s="174">
        <v>35.401393107014094</v>
      </c>
      <c r="L26" s="174">
        <v>83.763485842635589</v>
      </c>
      <c r="M26" s="174">
        <v>82.747627953036769</v>
      </c>
      <c r="N26" s="35"/>
      <c r="O26" s="35"/>
      <c r="P26" s="35"/>
      <c r="Q26" s="35"/>
      <c r="R26" s="35"/>
      <c r="S26" s="35"/>
    </row>
    <row r="27" spans="1:19" s="36" customFormat="1" ht="12.75" customHeight="1">
      <c r="A27" s="34"/>
      <c r="B27" s="364"/>
      <c r="C27" s="364"/>
      <c r="D27" s="364"/>
      <c r="E27" s="364"/>
      <c r="F27" s="364"/>
      <c r="G27" s="364"/>
      <c r="H27" s="34"/>
      <c r="I27" s="35"/>
      <c r="J27" s="40">
        <v>39263</v>
      </c>
      <c r="K27" s="174">
        <v>37.163240392402486</v>
      </c>
      <c r="L27" s="174">
        <v>83.63856220802397</v>
      </c>
      <c r="M27" s="174">
        <v>79.528651748932731</v>
      </c>
      <c r="N27" s="35"/>
      <c r="O27" s="35"/>
      <c r="P27" s="35"/>
      <c r="Q27" s="35"/>
      <c r="R27" s="35"/>
      <c r="S27" s="35"/>
    </row>
    <row r="28" spans="1:19" s="36" customFormat="1" ht="12.75" customHeight="1">
      <c r="A28" s="34"/>
      <c r="B28" s="34"/>
      <c r="C28" s="34"/>
      <c r="D28" s="34"/>
      <c r="E28" s="34"/>
      <c r="F28" s="34"/>
      <c r="G28" s="34"/>
      <c r="H28" s="34"/>
      <c r="I28" s="35"/>
      <c r="J28" s="40">
        <v>39355</v>
      </c>
      <c r="K28" s="174">
        <v>36.724077396282112</v>
      </c>
      <c r="L28" s="174">
        <v>78.505511048180892</v>
      </c>
      <c r="M28" s="174">
        <v>72.500747794263219</v>
      </c>
      <c r="N28" s="35"/>
      <c r="O28" s="35"/>
      <c r="P28" s="35"/>
      <c r="Q28" s="35"/>
      <c r="R28" s="35"/>
      <c r="S28" s="35"/>
    </row>
    <row r="29" spans="1:19" s="36" customFormat="1" ht="12.75" customHeight="1">
      <c r="A29" s="34"/>
      <c r="H29" s="34"/>
      <c r="I29" s="35"/>
      <c r="J29" s="40">
        <v>39447</v>
      </c>
      <c r="K29" s="174">
        <v>37.607780104314642</v>
      </c>
      <c r="L29" s="174">
        <v>77.534484225639332</v>
      </c>
      <c r="M29" s="174">
        <v>70.447420104538054</v>
      </c>
      <c r="N29" s="140"/>
      <c r="O29" s="35"/>
      <c r="P29" s="35"/>
      <c r="Q29" s="35"/>
      <c r="R29" s="35"/>
      <c r="S29" s="35"/>
    </row>
    <row r="30" spans="1:19" s="36" customFormat="1" ht="12.75" customHeight="1">
      <c r="A30" s="34"/>
      <c r="H30" s="34"/>
      <c r="I30" s="35"/>
      <c r="J30" s="40">
        <v>39538</v>
      </c>
      <c r="K30" s="174">
        <v>37.315229755027566</v>
      </c>
      <c r="L30" s="174">
        <v>77.576234323774614</v>
      </c>
      <c r="M30" s="174">
        <v>66.286128895998431</v>
      </c>
      <c r="N30" s="140"/>
      <c r="O30" s="35"/>
      <c r="P30" s="35"/>
      <c r="Q30" s="35"/>
      <c r="R30" s="35"/>
      <c r="S30" s="35"/>
    </row>
    <row r="31" spans="1:19" s="36" customFormat="1" ht="12.75" customHeight="1">
      <c r="A31" s="34"/>
      <c r="B31" s="66" t="s">
        <v>175</v>
      </c>
      <c r="C31" s="46"/>
      <c r="D31" s="46"/>
      <c r="E31" s="46"/>
      <c r="F31" s="46"/>
      <c r="G31" s="46"/>
      <c r="H31" s="34"/>
      <c r="I31" s="35"/>
      <c r="J31" s="40">
        <v>39629</v>
      </c>
      <c r="K31" s="174">
        <v>40.054789772010523</v>
      </c>
      <c r="L31" s="174">
        <v>74.305852281877435</v>
      </c>
      <c r="M31" s="174">
        <v>60.398119571507273</v>
      </c>
      <c r="N31" s="140"/>
      <c r="O31" s="35"/>
      <c r="P31" s="35"/>
      <c r="Q31" s="35"/>
      <c r="R31" s="35"/>
      <c r="S31" s="35"/>
    </row>
    <row r="32" spans="1:19" s="36" customFormat="1" ht="12.75" customHeight="1">
      <c r="A32" s="34"/>
      <c r="B32" s="363" t="s">
        <v>153</v>
      </c>
      <c r="C32" s="363"/>
      <c r="D32" s="363"/>
      <c r="E32" s="363"/>
      <c r="F32" s="363"/>
      <c r="G32" s="363"/>
      <c r="H32" s="34"/>
      <c r="I32" s="35"/>
      <c r="J32" s="40">
        <v>39721</v>
      </c>
      <c r="K32" s="174">
        <v>41.442199115675294</v>
      </c>
      <c r="L32" s="174">
        <v>73.556005913044373</v>
      </c>
      <c r="M32" s="174">
        <v>60.190001564640312</v>
      </c>
      <c r="N32" s="140"/>
      <c r="O32" s="35"/>
      <c r="P32" s="35"/>
      <c r="Q32" s="35"/>
      <c r="R32" s="35"/>
      <c r="S32" s="35"/>
    </row>
    <row r="33" spans="1:19" s="36" customFormat="1" ht="12.75" customHeight="1">
      <c r="A33" s="34"/>
      <c r="B33" s="363"/>
      <c r="C33" s="363"/>
      <c r="D33" s="363"/>
      <c r="E33" s="363"/>
      <c r="F33" s="363"/>
      <c r="G33" s="363"/>
      <c r="H33" s="34"/>
      <c r="I33" s="35"/>
      <c r="J33" s="40">
        <v>39813</v>
      </c>
      <c r="K33" s="174">
        <v>42.343398353242414</v>
      </c>
      <c r="L33" s="174">
        <v>74.392757991786695</v>
      </c>
      <c r="M33" s="174">
        <v>59.836549767174702</v>
      </c>
      <c r="N33" s="140"/>
      <c r="O33" s="35"/>
      <c r="P33" s="35"/>
      <c r="Q33" s="35"/>
      <c r="R33" s="35"/>
      <c r="S33" s="35"/>
    </row>
    <row r="34" spans="1:19" s="36" customFormat="1" ht="12.75" customHeight="1">
      <c r="A34" s="34"/>
      <c r="B34" s="39" t="s">
        <v>34</v>
      </c>
      <c r="C34" s="37"/>
      <c r="D34" s="37"/>
      <c r="E34" s="37"/>
      <c r="F34" s="37"/>
      <c r="G34" s="37"/>
      <c r="H34" s="34"/>
      <c r="I34" s="35"/>
      <c r="J34" s="40">
        <v>39903</v>
      </c>
      <c r="K34" s="174">
        <v>41.113974296776554</v>
      </c>
      <c r="L34" s="174">
        <v>77.801651412008169</v>
      </c>
      <c r="M34" s="174">
        <v>64.128653831503527</v>
      </c>
      <c r="N34" s="140"/>
      <c r="O34" s="35"/>
      <c r="P34" s="35"/>
      <c r="Q34" s="35"/>
      <c r="R34" s="35"/>
      <c r="S34" s="35"/>
    </row>
    <row r="35" spans="1:19" s="36" customFormat="1" ht="12.75" customHeight="1">
      <c r="A35" s="34"/>
      <c r="B35" s="34"/>
      <c r="C35" s="34"/>
      <c r="D35" s="34"/>
      <c r="E35" s="34"/>
      <c r="F35" s="34"/>
      <c r="G35" s="34"/>
      <c r="H35" s="34"/>
      <c r="I35" s="35"/>
      <c r="J35" s="40">
        <v>39994</v>
      </c>
      <c r="K35" s="174">
        <v>41.156531474025336</v>
      </c>
      <c r="L35" s="174">
        <v>74.386534959992716</v>
      </c>
      <c r="M35" s="174">
        <v>62.084897967286615</v>
      </c>
      <c r="N35" s="140"/>
      <c r="O35" s="35"/>
      <c r="P35" s="35"/>
      <c r="Q35" s="35"/>
      <c r="R35" s="35"/>
      <c r="S35" s="35"/>
    </row>
    <row r="36" spans="1:19" s="36" customFormat="1" ht="12.75" customHeight="1">
      <c r="A36" s="34"/>
      <c r="B36" s="34"/>
      <c r="C36" s="34"/>
      <c r="D36" s="34"/>
      <c r="E36" s="34"/>
      <c r="F36" s="34"/>
      <c r="G36" s="34"/>
      <c r="H36" s="34"/>
      <c r="I36" s="35"/>
      <c r="J36" s="40">
        <v>40086</v>
      </c>
      <c r="K36" s="174">
        <v>40.622932781889396</v>
      </c>
      <c r="L36" s="174">
        <v>73.847860365304257</v>
      </c>
      <c r="M36" s="174">
        <v>61.339824779811892</v>
      </c>
      <c r="N36" s="35"/>
      <c r="O36" s="66"/>
      <c r="P36" s="46"/>
      <c r="Q36" s="46"/>
      <c r="R36" s="46"/>
      <c r="S36" s="46"/>
    </row>
    <row r="37" spans="1:19" s="36" customFormat="1" ht="12.75" customHeight="1">
      <c r="A37" s="34"/>
      <c r="B37" s="34"/>
      <c r="C37" s="34"/>
      <c r="D37" s="34"/>
      <c r="E37" s="34"/>
      <c r="F37" s="34"/>
      <c r="G37" s="34"/>
      <c r="H37" s="34"/>
      <c r="I37" s="35"/>
      <c r="J37" s="40">
        <v>40178</v>
      </c>
      <c r="K37" s="174">
        <v>43.608724603143564</v>
      </c>
      <c r="L37" s="174">
        <v>73.871094629788828</v>
      </c>
      <c r="M37" s="174">
        <v>61.18765932661104</v>
      </c>
      <c r="O37" s="363"/>
      <c r="P37" s="363"/>
      <c r="Q37" s="363"/>
      <c r="R37" s="363"/>
      <c r="S37" s="363"/>
    </row>
    <row r="38" spans="1:19" s="36" customFormat="1" ht="12.75" customHeight="1">
      <c r="A38" s="34"/>
      <c r="B38" s="34"/>
      <c r="C38" s="34"/>
      <c r="D38" s="34"/>
      <c r="E38" s="34"/>
      <c r="F38" s="34"/>
      <c r="G38" s="34"/>
      <c r="H38" s="34"/>
      <c r="I38" s="35"/>
      <c r="J38" s="40">
        <v>40268</v>
      </c>
      <c r="K38" s="174">
        <v>42.919613474596709</v>
      </c>
      <c r="L38" s="174">
        <v>73.632667011093645</v>
      </c>
      <c r="M38" s="174">
        <v>63.730271111160341</v>
      </c>
      <c r="N38" s="35"/>
      <c r="O38" s="363"/>
      <c r="P38" s="363"/>
      <c r="Q38" s="363"/>
      <c r="R38" s="363"/>
      <c r="S38" s="363"/>
    </row>
    <row r="39" spans="1:19" s="36" customFormat="1" ht="12.75" customHeight="1">
      <c r="A39" s="34"/>
      <c r="B39" s="34"/>
      <c r="C39" s="34"/>
      <c r="D39" s="34"/>
      <c r="E39" s="34"/>
      <c r="F39" s="34"/>
      <c r="G39" s="34"/>
      <c r="H39" s="34"/>
      <c r="I39" s="35"/>
      <c r="J39" s="40">
        <v>40359</v>
      </c>
      <c r="K39" s="174">
        <v>45.461855016737907</v>
      </c>
      <c r="L39" s="174">
        <v>75.178497445971658</v>
      </c>
      <c r="M39" s="174">
        <v>61.777319999385341</v>
      </c>
      <c r="N39" s="35"/>
      <c r="O39" s="169"/>
      <c r="P39" s="37"/>
      <c r="Q39" s="37"/>
      <c r="R39" s="37"/>
      <c r="S39" s="37"/>
    </row>
    <row r="40" spans="1:19" s="36" customFormat="1" ht="12.75" customHeight="1">
      <c r="A40" s="34"/>
      <c r="B40" s="34"/>
      <c r="C40" s="34"/>
      <c r="D40" s="34"/>
      <c r="E40" s="34"/>
      <c r="F40" s="34"/>
      <c r="G40" s="34"/>
      <c r="H40" s="34"/>
      <c r="I40" s="35"/>
      <c r="J40" s="40">
        <v>40451</v>
      </c>
      <c r="K40" s="174">
        <v>45.758951000208363</v>
      </c>
      <c r="L40" s="174">
        <v>72.33578972763928</v>
      </c>
      <c r="M40" s="174">
        <v>61.273462995895734</v>
      </c>
      <c r="N40" s="35"/>
      <c r="O40" s="35"/>
      <c r="P40" s="35"/>
      <c r="Q40" s="35"/>
      <c r="R40" s="35"/>
      <c r="S40" s="35"/>
    </row>
    <row r="41" spans="1:19" s="36" customFormat="1" ht="12.75" customHeight="1">
      <c r="A41" s="34"/>
      <c r="B41" s="34"/>
      <c r="C41" s="34"/>
      <c r="D41" s="34"/>
      <c r="E41" s="34"/>
      <c r="F41" s="34"/>
      <c r="G41" s="34"/>
      <c r="H41" s="34"/>
      <c r="I41" s="35"/>
      <c r="J41" s="40">
        <v>40543</v>
      </c>
      <c r="K41" s="174">
        <v>46.603139640400116</v>
      </c>
      <c r="L41" s="174">
        <v>72.640026363737277</v>
      </c>
      <c r="M41" s="174">
        <v>57.446202008061384</v>
      </c>
      <c r="O41" s="35"/>
      <c r="P41" s="35"/>
      <c r="Q41" s="35"/>
      <c r="R41" s="35"/>
      <c r="S41" s="35"/>
    </row>
    <row r="42" spans="1:19" s="36" customFormat="1" ht="12.75" customHeight="1">
      <c r="A42" s="34"/>
      <c r="B42" s="34"/>
      <c r="C42" s="34"/>
      <c r="D42" s="34"/>
      <c r="E42" s="34"/>
      <c r="F42" s="34"/>
      <c r="G42" s="34"/>
      <c r="H42" s="34"/>
      <c r="I42" s="35"/>
      <c r="J42" s="40">
        <v>40633</v>
      </c>
      <c r="K42" s="174">
        <v>45.163476898125118</v>
      </c>
      <c r="L42" s="174">
        <v>69.199194418705417</v>
      </c>
      <c r="M42" s="174">
        <v>54.507312374164322</v>
      </c>
      <c r="N42" s="35"/>
      <c r="O42" s="35"/>
      <c r="P42" s="35"/>
      <c r="Q42" s="35"/>
      <c r="R42" s="35"/>
      <c r="S42" s="35"/>
    </row>
    <row r="43" spans="1:19" s="36" customFormat="1" ht="12.75" customHeight="1">
      <c r="A43" s="42"/>
      <c r="B43" s="42"/>
      <c r="C43" s="42"/>
      <c r="D43" s="42"/>
      <c r="E43" s="42"/>
      <c r="F43" s="42"/>
      <c r="G43" s="42"/>
      <c r="H43" s="34"/>
      <c r="I43" s="35"/>
      <c r="J43" s="40">
        <v>40724</v>
      </c>
      <c r="K43" s="174">
        <v>46.301138397538701</v>
      </c>
      <c r="L43" s="174">
        <v>65.605818868271967</v>
      </c>
      <c r="M43" s="174">
        <v>51.084583719400378</v>
      </c>
      <c r="N43" s="35"/>
      <c r="O43" s="35"/>
      <c r="P43" s="35"/>
      <c r="Q43" s="35"/>
      <c r="R43" s="35"/>
      <c r="S43" s="35"/>
    </row>
    <row r="44" spans="1:19" s="36" customFormat="1" ht="12.75" customHeight="1">
      <c r="A44" s="42"/>
      <c r="B44" s="42"/>
      <c r="C44" s="42"/>
      <c r="D44" s="42"/>
      <c r="E44" s="42"/>
      <c r="F44" s="42"/>
      <c r="G44" s="42"/>
      <c r="H44" s="34"/>
      <c r="I44" s="35"/>
      <c r="J44" s="40">
        <v>40816</v>
      </c>
      <c r="K44" s="174">
        <v>48.408334483697978</v>
      </c>
      <c r="L44" s="174">
        <v>66.510109488283391</v>
      </c>
      <c r="M44" s="174">
        <v>50.351908037562012</v>
      </c>
      <c r="N44" s="34"/>
      <c r="O44" s="34"/>
      <c r="P44" s="34"/>
      <c r="Q44" s="34"/>
      <c r="R44" s="34"/>
      <c r="S44" s="34"/>
    </row>
    <row r="45" spans="1:19" s="36" customFormat="1" ht="12.75" customHeight="1">
      <c r="A45" s="42"/>
      <c r="B45" s="42"/>
      <c r="C45" s="42"/>
      <c r="D45" s="42"/>
      <c r="E45" s="42"/>
      <c r="F45" s="42"/>
      <c r="G45" s="42"/>
      <c r="H45" s="34"/>
      <c r="I45" s="35"/>
      <c r="J45" s="40">
        <v>40908</v>
      </c>
      <c r="K45" s="174">
        <v>49.104300072108579</v>
      </c>
      <c r="L45" s="174">
        <v>68.06593907505497</v>
      </c>
      <c r="M45" s="174">
        <v>52.914694115324139</v>
      </c>
      <c r="N45" s="364"/>
      <c r="O45" s="364"/>
      <c r="P45" s="364"/>
      <c r="Q45" s="364"/>
      <c r="R45" s="364"/>
      <c r="S45" s="364"/>
    </row>
    <row r="46" spans="1:19" s="36" customFormat="1" ht="12.75" customHeight="1">
      <c r="A46" s="42"/>
      <c r="B46" s="42"/>
      <c r="C46" s="42"/>
      <c r="D46" s="42"/>
      <c r="E46" s="42"/>
      <c r="F46" s="42"/>
      <c r="G46" s="42"/>
      <c r="H46" s="34"/>
      <c r="I46" s="35"/>
      <c r="J46" s="40">
        <v>40999</v>
      </c>
      <c r="K46" s="174">
        <v>50.177310029521315</v>
      </c>
      <c r="L46" s="174">
        <v>67.190522763967081</v>
      </c>
      <c r="M46" s="174">
        <v>52.785442766681946</v>
      </c>
      <c r="N46" s="367"/>
      <c r="O46" s="367"/>
      <c r="P46" s="367"/>
      <c r="Q46" s="367"/>
      <c r="R46" s="367"/>
      <c r="S46" s="367"/>
    </row>
    <row r="47" spans="1:19" s="36" customFormat="1" ht="12.75" customHeight="1">
      <c r="A47" s="42"/>
      <c r="B47" s="42"/>
      <c r="C47" s="42"/>
      <c r="D47" s="42"/>
      <c r="E47" s="42"/>
      <c r="F47" s="42"/>
      <c r="G47" s="42"/>
      <c r="H47" s="34"/>
      <c r="I47" s="35"/>
      <c r="J47" s="40">
        <v>41090</v>
      </c>
      <c r="K47" s="174">
        <v>51.129760815783456</v>
      </c>
      <c r="L47" s="174">
        <v>67.596725228042828</v>
      </c>
      <c r="M47" s="174">
        <v>54.096613589706926</v>
      </c>
      <c r="N47" s="367"/>
      <c r="O47" s="367"/>
      <c r="P47" s="367"/>
      <c r="Q47" s="367"/>
      <c r="R47" s="367"/>
      <c r="S47" s="367"/>
    </row>
    <row r="48" spans="1:19" s="36" customFormat="1" ht="12.75" customHeight="1">
      <c r="A48" s="42"/>
      <c r="B48" s="42"/>
      <c r="C48" s="42"/>
      <c r="D48" s="42"/>
      <c r="E48" s="42"/>
      <c r="F48" s="42"/>
      <c r="G48" s="42"/>
      <c r="H48" s="34"/>
      <c r="I48" s="35"/>
      <c r="J48" s="40">
        <v>41182</v>
      </c>
      <c r="K48" s="174">
        <v>49.676357739198558</v>
      </c>
      <c r="L48" s="174">
        <v>66.919353982094819</v>
      </c>
      <c r="M48" s="174">
        <v>56.022397296668686</v>
      </c>
      <c r="N48" s="35"/>
      <c r="O48" s="35"/>
      <c r="P48" s="35"/>
      <c r="Q48" s="35"/>
      <c r="R48" s="35"/>
      <c r="S48" s="35"/>
    </row>
    <row r="49" spans="1:19" s="36" customFormat="1" ht="12.75" customHeight="1">
      <c r="A49" s="42"/>
      <c r="B49" s="42"/>
      <c r="C49" s="42"/>
      <c r="D49" s="42"/>
      <c r="E49" s="42"/>
      <c r="F49" s="42"/>
      <c r="G49" s="42"/>
      <c r="H49" s="34"/>
      <c r="I49" s="35"/>
      <c r="J49" s="40">
        <v>41274</v>
      </c>
      <c r="K49" s="174">
        <v>50.767497866573613</v>
      </c>
      <c r="L49" s="174">
        <v>70.069246277709112</v>
      </c>
      <c r="M49" s="174">
        <v>58.780103503215706</v>
      </c>
      <c r="O49" s="35"/>
      <c r="P49" s="35"/>
      <c r="Q49" s="35"/>
      <c r="R49" s="35"/>
      <c r="S49" s="35"/>
    </row>
    <row r="50" spans="1:19" s="36" customFormat="1" ht="12.75" customHeight="1">
      <c r="A50" s="42"/>
      <c r="B50" s="42"/>
      <c r="C50" s="42"/>
      <c r="D50" s="42"/>
      <c r="E50" s="42"/>
      <c r="F50" s="42"/>
      <c r="G50" s="42"/>
      <c r="H50" s="34"/>
      <c r="I50" s="35"/>
      <c r="J50" s="40">
        <v>41364</v>
      </c>
      <c r="K50" s="174">
        <v>52.108807944361111</v>
      </c>
      <c r="L50" s="174">
        <v>72.51803717404124</v>
      </c>
      <c r="M50" s="174">
        <v>59.672734598830125</v>
      </c>
      <c r="N50" s="35"/>
      <c r="O50" s="35"/>
      <c r="P50" s="35"/>
      <c r="Q50" s="35"/>
      <c r="R50" s="35"/>
      <c r="S50" s="35"/>
    </row>
    <row r="51" spans="1:19" s="36" customFormat="1" ht="12.75" customHeight="1">
      <c r="A51" s="42"/>
      <c r="B51" s="47"/>
      <c r="C51" s="47"/>
      <c r="D51" s="47"/>
      <c r="E51" s="47"/>
      <c r="F51" s="47"/>
      <c r="G51" s="47"/>
      <c r="H51" s="34"/>
      <c r="I51" s="35"/>
      <c r="J51" s="40">
        <v>41455</v>
      </c>
      <c r="K51" s="174">
        <v>53.234035819577279</v>
      </c>
      <c r="L51" s="174">
        <v>70.733501682199091</v>
      </c>
      <c r="M51" s="174">
        <v>57.366764650890929</v>
      </c>
      <c r="N51" s="35"/>
      <c r="O51" s="35"/>
      <c r="P51" s="35"/>
      <c r="Q51" s="35"/>
      <c r="R51" s="35"/>
      <c r="S51" s="35"/>
    </row>
    <row r="52" spans="1:19" s="36" customFormat="1" ht="12.75" customHeight="1">
      <c r="A52" s="42"/>
      <c r="B52" s="42" t="s">
        <v>35</v>
      </c>
      <c r="C52" s="42"/>
      <c r="D52" s="42"/>
      <c r="E52" s="42"/>
      <c r="F52" s="42"/>
      <c r="G52" s="42"/>
      <c r="H52" s="34"/>
      <c r="I52" s="35"/>
      <c r="J52" s="40">
        <v>41547</v>
      </c>
      <c r="K52" s="174">
        <v>51.030673804502904</v>
      </c>
      <c r="L52" s="174">
        <v>73.364684910138223</v>
      </c>
      <c r="M52" s="174">
        <v>60.638488251098735</v>
      </c>
      <c r="N52" s="35"/>
      <c r="O52" s="35"/>
      <c r="P52" s="35"/>
      <c r="Q52" s="35"/>
      <c r="R52" s="35"/>
      <c r="S52" s="35"/>
    </row>
    <row r="53" spans="1:19" s="36" customFormat="1" ht="12.75" customHeight="1">
      <c r="A53" s="42"/>
      <c r="B53" s="364" t="s">
        <v>42</v>
      </c>
      <c r="C53" s="365"/>
      <c r="D53" s="365"/>
      <c r="E53" s="365"/>
      <c r="F53" s="365"/>
      <c r="G53" s="365"/>
      <c r="H53" s="34"/>
      <c r="I53" s="35"/>
      <c r="J53" s="40">
        <v>41639</v>
      </c>
      <c r="K53" s="174">
        <v>57.070713473165362</v>
      </c>
      <c r="L53" s="174">
        <v>77.526594237763533</v>
      </c>
      <c r="M53" s="174">
        <v>59.329391025014459</v>
      </c>
      <c r="O53" s="35"/>
      <c r="P53" s="35"/>
      <c r="Q53" s="35"/>
      <c r="R53" s="35"/>
      <c r="S53" s="35"/>
    </row>
    <row r="54" spans="1:19" s="36" customFormat="1" ht="12.75" customHeight="1">
      <c r="A54" s="34"/>
      <c r="B54" s="366"/>
      <c r="C54" s="366"/>
      <c r="D54" s="366"/>
      <c r="E54" s="366"/>
      <c r="F54" s="366"/>
      <c r="G54" s="366"/>
      <c r="H54" s="34"/>
      <c r="I54" s="35"/>
      <c r="J54" s="40"/>
      <c r="K54" s="41"/>
      <c r="L54" s="41"/>
      <c r="M54" s="41"/>
      <c r="N54" s="35"/>
      <c r="O54" s="35"/>
      <c r="P54" s="35"/>
      <c r="Q54" s="35"/>
      <c r="R54" s="35"/>
      <c r="S54" s="35"/>
    </row>
    <row r="55" spans="1:19" s="36" customFormat="1" ht="12.75" customHeight="1">
      <c r="A55" s="34"/>
      <c r="B55" s="366"/>
      <c r="C55" s="366"/>
      <c r="D55" s="366"/>
      <c r="E55" s="366"/>
      <c r="F55" s="366"/>
      <c r="G55" s="366"/>
      <c r="H55" s="34"/>
      <c r="I55" s="35"/>
      <c r="J55" s="40"/>
      <c r="K55" s="41"/>
      <c r="L55" s="41"/>
      <c r="M55" s="41"/>
      <c r="N55" s="35"/>
      <c r="O55" s="35"/>
      <c r="P55" s="35"/>
      <c r="Q55" s="35"/>
      <c r="R55" s="35"/>
      <c r="S55" s="35"/>
    </row>
    <row r="56" spans="1:19" s="36" customFormat="1" ht="12.75" customHeight="1">
      <c r="A56" s="34"/>
      <c r="H56" s="34"/>
      <c r="I56" s="35"/>
      <c r="J56" s="40"/>
      <c r="K56" s="41"/>
      <c r="L56" s="41"/>
      <c r="M56" s="41"/>
      <c r="N56" s="35"/>
      <c r="O56" s="35"/>
      <c r="P56" s="35"/>
      <c r="Q56" s="35"/>
      <c r="R56" s="35"/>
      <c r="S56" s="35"/>
    </row>
    <row r="57" spans="1:19" s="36" customFormat="1" ht="12.75" customHeight="1">
      <c r="A57" s="34"/>
      <c r="H57" s="34"/>
      <c r="I57" s="35"/>
      <c r="J57" s="40"/>
      <c r="K57" s="41"/>
      <c r="L57" s="41"/>
      <c r="M57" s="41"/>
      <c r="N57" s="35"/>
      <c r="O57" s="35"/>
      <c r="P57" s="35"/>
      <c r="Q57" s="35"/>
      <c r="R57" s="35"/>
      <c r="S57" s="35"/>
    </row>
    <row r="58" spans="1:19" s="36" customFormat="1" ht="12.75" customHeight="1">
      <c r="A58" s="34"/>
      <c r="H58" s="34"/>
      <c r="I58" s="35"/>
      <c r="J58" s="40"/>
      <c r="K58" s="41"/>
      <c r="L58" s="41"/>
      <c r="M58" s="41"/>
      <c r="P58" s="35"/>
      <c r="Q58" s="35"/>
      <c r="R58" s="35"/>
      <c r="S58" s="35"/>
    </row>
    <row r="59" spans="1:19" s="36" customFormat="1" ht="12.75" customHeight="1">
      <c r="A59" s="34"/>
      <c r="H59" s="34"/>
      <c r="I59" s="35"/>
      <c r="J59" s="40"/>
      <c r="K59" s="41"/>
      <c r="L59" s="41"/>
      <c r="M59" s="41"/>
      <c r="P59" s="35"/>
      <c r="Q59" s="35"/>
      <c r="R59" s="35"/>
      <c r="S59" s="35"/>
    </row>
    <row r="60" spans="1:19" ht="12.75" customHeight="1">
      <c r="B60" s="34"/>
      <c r="C60" s="34"/>
      <c r="D60" s="34"/>
      <c r="E60" s="34"/>
      <c r="F60" s="34"/>
      <c r="G60" s="34"/>
      <c r="J60" s="40"/>
      <c r="K60" s="41"/>
      <c r="L60" s="41"/>
      <c r="M60" s="41"/>
    </row>
    <row r="61" spans="1:19" ht="12.75" customHeight="1">
      <c r="J61" s="40"/>
      <c r="K61" s="41"/>
      <c r="L61" s="41"/>
      <c r="M61" s="41"/>
    </row>
    <row r="62" spans="1:19" ht="12.75" customHeight="1">
      <c r="J62" s="40"/>
      <c r="K62" s="41"/>
      <c r="L62" s="41"/>
      <c r="M62" s="41"/>
    </row>
    <row r="63" spans="1:19" ht="12.75" customHeight="1">
      <c r="J63" s="40"/>
      <c r="K63" s="41"/>
      <c r="L63" s="41"/>
      <c r="M63" s="41"/>
    </row>
    <row r="64" spans="1:19" ht="12.75" customHeight="1">
      <c r="J64" s="40"/>
      <c r="K64" s="41"/>
      <c r="L64" s="41"/>
      <c r="M64" s="41"/>
    </row>
    <row r="65" spans="10:13" ht="12.75" customHeight="1">
      <c r="J65" s="40"/>
      <c r="K65" s="41"/>
      <c r="L65" s="41"/>
      <c r="M65" s="41"/>
    </row>
    <row r="66" spans="10:13" ht="12.75" customHeight="1">
      <c r="J66" s="40"/>
      <c r="K66" s="41"/>
      <c r="L66" s="41"/>
      <c r="M66" s="41"/>
    </row>
    <row r="67" spans="10:13" ht="12.75" customHeight="1">
      <c r="J67" s="40"/>
      <c r="K67" s="41"/>
      <c r="L67" s="41"/>
      <c r="M67" s="41"/>
    </row>
    <row r="68" spans="10:13" ht="12.75" customHeight="1">
      <c r="J68" s="40"/>
      <c r="K68" s="41"/>
      <c r="L68" s="41"/>
      <c r="M68" s="41"/>
    </row>
    <row r="69" spans="10:13" ht="12.75" customHeight="1">
      <c r="J69" s="40"/>
      <c r="K69" s="41"/>
      <c r="L69" s="41"/>
      <c r="M69" s="41"/>
    </row>
    <row r="70" spans="10:13" ht="12.75" customHeight="1">
      <c r="J70" s="40"/>
      <c r="K70" s="41"/>
      <c r="L70" s="41"/>
      <c r="M70" s="41"/>
    </row>
    <row r="71" spans="10:13" ht="12.75" customHeight="1">
      <c r="J71" s="40"/>
      <c r="K71" s="41"/>
      <c r="L71" s="41"/>
      <c r="M71" s="41"/>
    </row>
    <row r="72" spans="10:13" ht="12.75" customHeight="1">
      <c r="J72" s="40"/>
      <c r="K72" s="41"/>
      <c r="L72" s="41"/>
      <c r="M72" s="41"/>
    </row>
    <row r="73" spans="10:13" ht="12.75" customHeight="1">
      <c r="J73" s="40"/>
      <c r="K73" s="41"/>
      <c r="L73" s="41"/>
      <c r="M73" s="41"/>
    </row>
    <row r="74" spans="10:13" ht="12.75" customHeight="1">
      <c r="J74" s="40"/>
      <c r="K74" s="41"/>
      <c r="L74" s="41"/>
      <c r="M74" s="41"/>
    </row>
  </sheetData>
  <mergeCells count="6">
    <mergeCell ref="B4:G5"/>
    <mergeCell ref="B32:G33"/>
    <mergeCell ref="B53:G55"/>
    <mergeCell ref="B25:G27"/>
    <mergeCell ref="O37:S38"/>
    <mergeCell ref="N45:S47"/>
  </mergeCells>
  <phoneticPr fontId="70" type="noConversion"/>
  <pageMargins left="0.78740157499999996" right="0.78740157499999996" top="0.984251969" bottom="0.984251969" header="0.4921259845" footer="0.4921259845"/>
  <pageSetup paperSize="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1:R63"/>
  <sheetViews>
    <sheetView showGridLines="0" zoomScale="90" zoomScaleNormal="90" workbookViewId="0"/>
  </sheetViews>
  <sheetFormatPr defaultRowHeight="12.75" customHeight="1"/>
  <cols>
    <col min="1" max="1" width="9.140625" style="120"/>
    <col min="2" max="8" width="9.140625" style="119"/>
    <col min="9" max="9" width="9.140625" style="118"/>
    <col min="10" max="10" width="10.42578125" style="118" customWidth="1"/>
    <col min="11" max="11" width="10.7109375" style="118" bestFit="1" customWidth="1"/>
    <col min="12" max="12" width="11.42578125" style="118" customWidth="1"/>
    <col min="13" max="14" width="9.140625" style="118"/>
    <col min="15" max="16384" width="9.140625" style="120"/>
  </cols>
  <sheetData>
    <row r="1" spans="2:15" s="107" customFormat="1" ht="12.75" customHeight="1">
      <c r="B1" s="105"/>
      <c r="C1" s="105"/>
      <c r="D1" s="105"/>
      <c r="E1" s="105"/>
      <c r="F1" s="105"/>
      <c r="G1" s="105"/>
      <c r="H1" s="105"/>
      <c r="I1" s="106"/>
      <c r="J1" s="106"/>
      <c r="K1" s="106"/>
      <c r="L1" s="106"/>
      <c r="M1" s="106"/>
      <c r="N1" s="106"/>
    </row>
    <row r="2" spans="2:15" s="107" customFormat="1" ht="12.75" customHeight="1">
      <c r="B2" s="105"/>
      <c r="C2" s="105"/>
      <c r="D2" s="105"/>
      <c r="E2" s="105"/>
      <c r="F2" s="105"/>
      <c r="G2" s="105"/>
      <c r="H2" s="105"/>
      <c r="I2" s="106"/>
      <c r="J2" s="106"/>
      <c r="K2" s="106"/>
      <c r="L2" s="127"/>
      <c r="M2" s="106"/>
      <c r="N2" s="106"/>
    </row>
    <row r="3" spans="2:15" s="107" customFormat="1" ht="12.75" customHeight="1">
      <c r="B3" s="21" t="s">
        <v>202</v>
      </c>
      <c r="C3" s="108"/>
      <c r="D3" s="108"/>
      <c r="E3" s="108"/>
      <c r="F3" s="108"/>
      <c r="G3" s="108"/>
      <c r="H3" s="105"/>
      <c r="I3" s="106"/>
      <c r="J3" s="109"/>
      <c r="K3" s="158" t="s">
        <v>68</v>
      </c>
      <c r="L3" s="158" t="s">
        <v>70</v>
      </c>
      <c r="M3" s="127" t="s">
        <v>72</v>
      </c>
      <c r="N3" s="106"/>
      <c r="O3" s="109"/>
    </row>
    <row r="4" spans="2:15" s="107" customFormat="1" ht="13.5" customHeight="1">
      <c r="B4" s="370" t="s">
        <v>95</v>
      </c>
      <c r="C4" s="370"/>
      <c r="D4" s="370"/>
      <c r="E4" s="370"/>
      <c r="F4" s="370"/>
      <c r="G4" s="370"/>
      <c r="H4" s="105"/>
      <c r="I4" s="106"/>
      <c r="J4" s="109"/>
      <c r="K4" s="109" t="s">
        <v>69</v>
      </c>
      <c r="L4" s="109" t="s">
        <v>71</v>
      </c>
      <c r="M4" s="106" t="s">
        <v>73</v>
      </c>
      <c r="N4" s="106"/>
      <c r="O4" s="110"/>
    </row>
    <row r="5" spans="2:15" s="107" customFormat="1" ht="14.1" customHeight="1">
      <c r="B5" s="370"/>
      <c r="C5" s="370"/>
      <c r="D5" s="370"/>
      <c r="E5" s="370"/>
      <c r="F5" s="370"/>
      <c r="G5" s="370"/>
      <c r="H5" s="105"/>
      <c r="I5" s="106"/>
      <c r="J5" s="109">
        <v>2002</v>
      </c>
      <c r="K5" s="175">
        <v>28.498412615969919</v>
      </c>
      <c r="L5" s="176">
        <v>68</v>
      </c>
      <c r="M5" s="176">
        <v>46.7151</v>
      </c>
      <c r="N5" s="106"/>
      <c r="O5" s="111"/>
    </row>
    <row r="6" spans="2:15" s="107" customFormat="1" ht="12.75" customHeight="1">
      <c r="B6" s="139" t="s">
        <v>187</v>
      </c>
      <c r="C6" s="105"/>
      <c r="D6" s="105"/>
      <c r="E6" s="105"/>
      <c r="F6" s="105"/>
      <c r="G6" s="105"/>
      <c r="H6" s="105"/>
      <c r="I6" s="106"/>
      <c r="J6" s="109">
        <v>2003</v>
      </c>
      <c r="K6" s="175">
        <v>28.578587087493169</v>
      </c>
      <c r="L6" s="176">
        <v>130</v>
      </c>
      <c r="M6" s="176">
        <v>69.739899999999992</v>
      </c>
      <c r="N6" s="112"/>
    </row>
    <row r="7" spans="2:15" s="107" customFormat="1" ht="12.75" customHeight="1">
      <c r="B7" s="105"/>
      <c r="C7" s="105"/>
      <c r="D7" s="105"/>
      <c r="E7" s="105"/>
      <c r="F7" s="105"/>
      <c r="G7" s="105"/>
      <c r="H7" s="105"/>
      <c r="I7" s="106"/>
      <c r="J7" s="109">
        <v>2004</v>
      </c>
      <c r="K7" s="175">
        <v>28.942854840890192</v>
      </c>
      <c r="L7" s="176">
        <v>133.5</v>
      </c>
      <c r="M7" s="176">
        <v>151.06370000000001</v>
      </c>
      <c r="N7" s="112"/>
    </row>
    <row r="8" spans="2:15" s="107" customFormat="1" ht="12.75" customHeight="1">
      <c r="B8" s="105"/>
      <c r="C8" s="105"/>
      <c r="D8" s="105"/>
      <c r="E8" s="105"/>
      <c r="F8" s="105"/>
      <c r="G8" s="105"/>
      <c r="H8" s="105"/>
      <c r="I8" s="106"/>
      <c r="J8" s="109">
        <v>2005</v>
      </c>
      <c r="K8" s="175">
        <v>28.414155586420783</v>
      </c>
      <c r="L8" s="176">
        <v>108.3</v>
      </c>
      <c r="M8" s="176">
        <v>214.66979999999998</v>
      </c>
      <c r="N8" s="112"/>
    </row>
    <row r="9" spans="2:15" s="107" customFormat="1" ht="12.75" customHeight="1">
      <c r="B9" s="105"/>
      <c r="C9" s="105"/>
      <c r="D9" s="105"/>
      <c r="E9" s="105"/>
      <c r="F9" s="105"/>
      <c r="G9" s="105"/>
      <c r="H9" s="105"/>
      <c r="I9" s="106"/>
      <c r="J9" s="109">
        <v>2006</v>
      </c>
      <c r="K9" s="175">
        <v>28.279880773095737</v>
      </c>
      <c r="L9" s="176">
        <v>175.6</v>
      </c>
      <c r="M9" s="176">
        <v>240.51429999999999</v>
      </c>
      <c r="N9" s="112"/>
    </row>
    <row r="10" spans="2:15" s="107" customFormat="1" ht="12.75" customHeight="1">
      <c r="B10" s="105"/>
      <c r="C10" s="105"/>
      <c r="D10" s="105"/>
      <c r="E10" s="105"/>
      <c r="F10" s="105"/>
      <c r="G10" s="105"/>
      <c r="H10" s="105"/>
      <c r="I10" s="106"/>
      <c r="J10" s="109">
        <v>2007</v>
      </c>
      <c r="K10" s="175">
        <v>27.942924277550237</v>
      </c>
      <c r="L10" s="176">
        <v>134.4</v>
      </c>
      <c r="M10" s="176">
        <v>268.4067</v>
      </c>
      <c r="N10" s="112"/>
    </row>
    <row r="11" spans="2:15" s="107" customFormat="1" ht="12.75" customHeight="1">
      <c r="B11" s="105"/>
      <c r="C11" s="105"/>
      <c r="D11" s="105"/>
      <c r="E11" s="105"/>
      <c r="F11" s="105"/>
      <c r="G11" s="105"/>
      <c r="H11" s="105"/>
      <c r="I11" s="106"/>
      <c r="J11" s="109">
        <v>2008</v>
      </c>
      <c r="K11" s="175">
        <v>28.695947496252348</v>
      </c>
      <c r="L11" s="176">
        <v>181</v>
      </c>
      <c r="M11" s="176">
        <v>291.18119999999999</v>
      </c>
      <c r="N11" s="112"/>
    </row>
    <row r="12" spans="2:15" s="107" customFormat="1" ht="12.75" customHeight="1">
      <c r="B12" s="105"/>
      <c r="C12" s="105"/>
      <c r="D12" s="105"/>
      <c r="E12" s="105"/>
      <c r="F12" s="105"/>
      <c r="G12" s="105"/>
      <c r="H12" s="105"/>
      <c r="I12" s="106"/>
      <c r="J12" s="109">
        <v>2009</v>
      </c>
      <c r="K12" s="175">
        <v>34.6</v>
      </c>
      <c r="L12" s="176">
        <v>279</v>
      </c>
      <c r="M12" s="176">
        <v>362.99309999999997</v>
      </c>
      <c r="N12" s="112"/>
    </row>
    <row r="13" spans="2:15" s="107" customFormat="1" ht="12.75" customHeight="1">
      <c r="B13" s="105"/>
      <c r="C13" s="105"/>
      <c r="D13" s="105"/>
      <c r="E13" s="105"/>
      <c r="F13" s="105"/>
      <c r="G13" s="105"/>
      <c r="H13" s="105"/>
      <c r="I13" s="106"/>
      <c r="J13" s="109">
        <v>2010</v>
      </c>
      <c r="K13" s="175">
        <v>38.4</v>
      </c>
      <c r="L13" s="176">
        <v>252.6</v>
      </c>
      <c r="M13" s="176">
        <v>460.30309999999997</v>
      </c>
      <c r="N13" s="112"/>
    </row>
    <row r="14" spans="2:15" s="107" customFormat="1" ht="12.75" customHeight="1">
      <c r="B14" s="105"/>
      <c r="C14" s="105"/>
      <c r="D14" s="105"/>
      <c r="E14" s="105"/>
      <c r="F14" s="105"/>
      <c r="G14" s="105"/>
      <c r="H14" s="105"/>
      <c r="I14" s="106"/>
      <c r="J14" s="109">
        <v>2011</v>
      </c>
      <c r="K14" s="175">
        <v>41.4</v>
      </c>
      <c r="L14" s="176">
        <v>256.2</v>
      </c>
      <c r="M14" s="176">
        <v>471.399</v>
      </c>
      <c r="N14" s="112"/>
    </row>
    <row r="15" spans="2:15" s="107" customFormat="1" ht="12.75" customHeight="1">
      <c r="B15" s="105"/>
      <c r="C15" s="105"/>
      <c r="D15" s="105"/>
      <c r="E15" s="105"/>
      <c r="F15" s="105"/>
      <c r="G15" s="105"/>
      <c r="H15" s="105"/>
      <c r="I15" s="106"/>
      <c r="J15" s="109">
        <v>2012</v>
      </c>
      <c r="K15" s="175">
        <v>46.2</v>
      </c>
      <c r="L15" s="176">
        <v>309.39999999999998</v>
      </c>
      <c r="M15" s="176">
        <v>547.71259999999995</v>
      </c>
      <c r="N15" s="112"/>
    </row>
    <row r="16" spans="2:15" s="107" customFormat="1" ht="12.75" customHeight="1">
      <c r="B16" s="105"/>
      <c r="C16" s="105"/>
      <c r="D16" s="105"/>
      <c r="E16" s="105"/>
      <c r="F16" s="105"/>
      <c r="G16" s="105"/>
      <c r="H16" s="105"/>
      <c r="I16" s="106"/>
      <c r="J16" s="109">
        <v>2013</v>
      </c>
      <c r="K16" s="175">
        <v>46.1</v>
      </c>
      <c r="L16" s="176">
        <v>120.7</v>
      </c>
      <c r="M16" s="176">
        <v>619.58586853999998</v>
      </c>
      <c r="N16" s="112"/>
    </row>
    <row r="17" spans="2:14" s="107" customFormat="1" ht="12.75" customHeight="1">
      <c r="B17" s="105"/>
      <c r="C17" s="105"/>
      <c r="D17" s="105"/>
      <c r="E17" s="105"/>
      <c r="F17" s="105"/>
      <c r="G17" s="105"/>
      <c r="H17" s="105"/>
      <c r="I17" s="106"/>
      <c r="J17" s="109">
        <v>2014</v>
      </c>
      <c r="K17" s="175">
        <v>46.2</v>
      </c>
      <c r="L17" s="176">
        <v>279.2</v>
      </c>
      <c r="M17" s="177"/>
      <c r="N17" s="112"/>
    </row>
    <row r="18" spans="2:14" s="107" customFormat="1" ht="12.75" customHeight="1">
      <c r="B18" s="105"/>
      <c r="C18" s="105"/>
      <c r="D18" s="105"/>
      <c r="E18" s="105"/>
      <c r="F18" s="105"/>
      <c r="G18" s="105"/>
      <c r="H18" s="105"/>
      <c r="I18" s="106"/>
      <c r="J18" s="109">
        <v>2015</v>
      </c>
      <c r="K18" s="175">
        <v>46.3</v>
      </c>
      <c r="L18" s="176">
        <v>270</v>
      </c>
      <c r="M18" s="177"/>
      <c r="N18" s="112"/>
    </row>
    <row r="19" spans="2:14" s="107" customFormat="1" ht="12.75" customHeight="1">
      <c r="B19" s="105"/>
      <c r="C19" s="105"/>
      <c r="D19" s="105"/>
      <c r="E19" s="105"/>
      <c r="F19" s="105"/>
      <c r="G19" s="105"/>
      <c r="H19" s="105"/>
      <c r="I19" s="106"/>
      <c r="J19" s="109">
        <v>2016</v>
      </c>
      <c r="K19" s="175">
        <v>47.2</v>
      </c>
      <c r="L19" s="176">
        <v>303.39999999999998</v>
      </c>
      <c r="M19" s="177"/>
      <c r="N19" s="112"/>
    </row>
    <row r="20" spans="2:14" s="107" customFormat="1" ht="12.75" customHeight="1">
      <c r="B20" s="105"/>
      <c r="C20" s="105"/>
      <c r="D20" s="105"/>
      <c r="E20" s="105"/>
      <c r="F20" s="105"/>
      <c r="G20" s="105"/>
      <c r="H20" s="105"/>
      <c r="I20" s="106"/>
      <c r="J20" s="109"/>
      <c r="K20" s="110"/>
      <c r="L20" s="111"/>
      <c r="N20" s="112"/>
    </row>
    <row r="21" spans="2:14" s="107" customFormat="1" ht="12.75" customHeight="1">
      <c r="B21" s="105"/>
      <c r="C21" s="105"/>
      <c r="D21" s="105"/>
      <c r="E21" s="105"/>
      <c r="F21" s="105"/>
      <c r="G21" s="105"/>
      <c r="H21" s="105"/>
      <c r="I21" s="106"/>
      <c r="J21" s="109"/>
      <c r="K21" s="110"/>
      <c r="L21" s="111"/>
    </row>
    <row r="22" spans="2:14" s="107" customFormat="1" ht="12.75" customHeight="1">
      <c r="C22" s="105"/>
      <c r="D22" s="105"/>
      <c r="E22" s="105"/>
      <c r="F22" s="105"/>
      <c r="G22" s="105"/>
      <c r="H22" s="105"/>
      <c r="I22" s="106"/>
      <c r="J22" s="109"/>
      <c r="K22" s="110"/>
      <c r="L22" s="111"/>
    </row>
    <row r="23" spans="2:14" s="107" customFormat="1" ht="12.75" customHeight="1">
      <c r="C23" s="105"/>
      <c r="D23" s="105"/>
      <c r="E23" s="105"/>
      <c r="F23" s="105"/>
      <c r="G23" s="105"/>
      <c r="H23" s="105"/>
      <c r="I23" s="106"/>
      <c r="J23" s="109"/>
      <c r="K23" s="110"/>
      <c r="L23" s="111"/>
    </row>
    <row r="24" spans="2:14" s="107" customFormat="1" ht="12.75" customHeight="1">
      <c r="C24" s="105"/>
      <c r="D24" s="105"/>
      <c r="E24" s="105"/>
      <c r="F24" s="105"/>
      <c r="G24" s="105"/>
      <c r="H24" s="105"/>
      <c r="I24" s="106"/>
    </row>
    <row r="25" spans="2:14" s="107" customFormat="1" ht="12.75" customHeight="1">
      <c r="H25" s="105"/>
      <c r="I25" s="106"/>
    </row>
    <row r="26" spans="2:14" s="107" customFormat="1" ht="12.75" customHeight="1">
      <c r="H26" s="105"/>
      <c r="I26" s="106"/>
    </row>
    <row r="27" spans="2:14" s="107" customFormat="1" ht="12.75" customHeight="1">
      <c r="B27" s="113" t="s">
        <v>36</v>
      </c>
      <c r="C27" s="113"/>
      <c r="D27" s="113"/>
      <c r="E27" s="113"/>
      <c r="F27" s="113"/>
      <c r="G27" s="113"/>
      <c r="H27" s="105"/>
      <c r="I27" s="106"/>
      <c r="J27" s="109"/>
      <c r="K27" s="109"/>
      <c r="L27" s="109"/>
      <c r="M27" s="106"/>
    </row>
    <row r="28" spans="2:14" s="107" customFormat="1" ht="12.75" customHeight="1">
      <c r="B28" s="371" t="s">
        <v>203</v>
      </c>
      <c r="C28" s="371"/>
      <c r="D28" s="371"/>
      <c r="E28" s="371"/>
      <c r="F28" s="371"/>
      <c r="G28" s="371"/>
      <c r="H28" s="105"/>
      <c r="I28" s="106"/>
      <c r="J28" s="109"/>
      <c r="K28" s="110"/>
      <c r="L28" s="111"/>
      <c r="M28" s="111"/>
    </row>
    <row r="29" spans="2:14" s="107" customFormat="1" ht="12.75" customHeight="1">
      <c r="B29" s="371"/>
      <c r="C29" s="371"/>
      <c r="D29" s="371"/>
      <c r="E29" s="371"/>
      <c r="F29" s="371"/>
      <c r="G29" s="371"/>
      <c r="H29" s="105"/>
      <c r="I29" s="106"/>
      <c r="J29" s="109"/>
      <c r="K29" s="110"/>
      <c r="L29" s="111"/>
      <c r="M29" s="111"/>
    </row>
    <row r="30" spans="2:14" s="107" customFormat="1" ht="12.75" customHeight="1">
      <c r="B30" s="371"/>
      <c r="C30" s="371"/>
      <c r="D30" s="371"/>
      <c r="E30" s="371"/>
      <c r="F30" s="371"/>
      <c r="G30" s="371"/>
      <c r="H30" s="105"/>
      <c r="I30" s="106"/>
      <c r="J30" s="109"/>
      <c r="K30" s="110"/>
      <c r="L30" s="111"/>
      <c r="M30" s="111"/>
    </row>
    <row r="31" spans="2:14" s="107" customFormat="1" ht="12.75" customHeight="1">
      <c r="B31" s="108"/>
      <c r="C31" s="108"/>
      <c r="D31" s="108"/>
      <c r="E31" s="108"/>
      <c r="F31" s="108"/>
      <c r="G31" s="108"/>
      <c r="H31" s="105"/>
      <c r="J31" s="109"/>
      <c r="K31" s="110"/>
      <c r="L31" s="111"/>
      <c r="M31" s="111"/>
    </row>
    <row r="32" spans="2:14" s="107" customFormat="1" ht="12.75" customHeight="1">
      <c r="B32" s="108"/>
      <c r="C32" s="108"/>
      <c r="D32" s="108"/>
      <c r="E32" s="108"/>
      <c r="F32" s="108"/>
      <c r="G32" s="108"/>
      <c r="H32" s="105"/>
      <c r="J32" s="109"/>
      <c r="K32" s="110"/>
      <c r="L32" s="111"/>
      <c r="M32" s="111"/>
    </row>
    <row r="33" spans="2:18" s="107" customFormat="1" ht="12.75" customHeight="1">
      <c r="H33" s="105"/>
      <c r="J33" s="109"/>
      <c r="K33" s="110"/>
      <c r="L33" s="111"/>
      <c r="M33" s="111"/>
    </row>
    <row r="34" spans="2:18" s="107" customFormat="1" ht="12.75" customHeight="1">
      <c r="B34" s="99" t="s">
        <v>101</v>
      </c>
      <c r="H34" s="105"/>
      <c r="J34" s="109"/>
      <c r="K34" s="110"/>
      <c r="L34" s="111"/>
      <c r="M34" s="99"/>
    </row>
    <row r="35" spans="2:18" s="107" customFormat="1" ht="12.75" customHeight="1">
      <c r="B35" s="368" t="s">
        <v>222</v>
      </c>
      <c r="C35" s="368"/>
      <c r="D35" s="368"/>
      <c r="E35" s="368"/>
      <c r="F35" s="368"/>
      <c r="G35" s="368"/>
      <c r="H35" s="105"/>
      <c r="J35" s="109"/>
      <c r="K35" s="110"/>
      <c r="L35" s="111"/>
      <c r="M35" s="368"/>
      <c r="N35" s="368"/>
      <c r="O35" s="368"/>
      <c r="P35" s="368"/>
      <c r="Q35" s="368"/>
      <c r="R35" s="368"/>
    </row>
    <row r="36" spans="2:18" s="107" customFormat="1" ht="12.75" customHeight="1">
      <c r="B36" s="368"/>
      <c r="C36" s="368"/>
      <c r="D36" s="368"/>
      <c r="E36" s="368"/>
      <c r="F36" s="368"/>
      <c r="G36" s="368"/>
      <c r="H36" s="105"/>
      <c r="J36" s="109"/>
      <c r="K36" s="110"/>
      <c r="L36" s="111"/>
      <c r="M36" s="368"/>
      <c r="N36" s="368"/>
      <c r="O36" s="368"/>
      <c r="P36" s="368"/>
      <c r="Q36" s="368"/>
      <c r="R36" s="368"/>
    </row>
    <row r="37" spans="2:18" s="107" customFormat="1" ht="12.75" customHeight="1">
      <c r="B37" s="114" t="s">
        <v>105</v>
      </c>
      <c r="C37" s="115"/>
      <c r="D37" s="115"/>
      <c r="E37" s="115"/>
      <c r="F37" s="115"/>
      <c r="G37" s="115"/>
      <c r="H37" s="105"/>
      <c r="J37" s="109"/>
      <c r="K37" s="110"/>
      <c r="L37" s="111"/>
      <c r="M37" s="114"/>
      <c r="N37" s="115"/>
      <c r="O37" s="115"/>
      <c r="P37" s="115"/>
      <c r="Q37" s="115"/>
      <c r="R37" s="115"/>
    </row>
    <row r="38" spans="2:18" s="107" customFormat="1" ht="12.75" customHeight="1">
      <c r="B38" s="105"/>
      <c r="C38" s="105"/>
      <c r="D38" s="105"/>
      <c r="E38" s="105"/>
      <c r="F38" s="105"/>
      <c r="G38" s="105"/>
      <c r="H38" s="105"/>
      <c r="J38" s="109"/>
      <c r="K38" s="110"/>
      <c r="L38" s="111"/>
      <c r="M38" s="111"/>
    </row>
    <row r="39" spans="2:18" s="107" customFormat="1" ht="12.75" customHeight="1">
      <c r="B39" s="105"/>
      <c r="C39" s="105"/>
      <c r="D39" s="105"/>
      <c r="E39" s="105"/>
      <c r="F39" s="105"/>
      <c r="G39" s="105"/>
      <c r="H39" s="105"/>
      <c r="J39" s="109"/>
      <c r="K39" s="110"/>
      <c r="L39" s="111"/>
      <c r="M39" s="111"/>
    </row>
    <row r="40" spans="2:18" s="107" customFormat="1" ht="12.75" customHeight="1">
      <c r="B40" s="105"/>
      <c r="C40" s="105"/>
      <c r="D40" s="105"/>
      <c r="E40" s="105"/>
      <c r="F40" s="105"/>
      <c r="G40" s="105"/>
      <c r="H40" s="105"/>
      <c r="J40" s="109"/>
      <c r="K40" s="110"/>
      <c r="L40" s="111"/>
      <c r="M40" s="111"/>
    </row>
    <row r="41" spans="2:18" s="107" customFormat="1" ht="12.75" customHeight="1">
      <c r="B41" s="105"/>
      <c r="C41" s="105"/>
      <c r="D41" s="105"/>
      <c r="E41" s="105"/>
      <c r="F41" s="105"/>
      <c r="G41" s="105"/>
      <c r="H41" s="105"/>
      <c r="J41" s="109"/>
      <c r="K41" s="110"/>
      <c r="L41" s="111"/>
      <c r="M41" s="111"/>
    </row>
    <row r="42" spans="2:18" s="107" customFormat="1" ht="12.75" customHeight="1">
      <c r="B42" s="105"/>
      <c r="C42" s="105"/>
      <c r="D42" s="105"/>
      <c r="E42" s="105"/>
      <c r="F42" s="105"/>
      <c r="G42" s="105"/>
      <c r="H42" s="105"/>
      <c r="J42" s="109"/>
      <c r="K42" s="110"/>
      <c r="L42" s="111"/>
    </row>
    <row r="43" spans="2:18" s="107" customFormat="1" ht="12.75" customHeight="1">
      <c r="B43" s="105"/>
      <c r="C43" s="105"/>
      <c r="D43" s="105"/>
      <c r="E43" s="105"/>
      <c r="F43" s="105"/>
      <c r="G43" s="105"/>
      <c r="H43" s="105"/>
      <c r="J43" s="109"/>
      <c r="K43" s="110"/>
      <c r="L43" s="111"/>
    </row>
    <row r="44" spans="2:18" s="107" customFormat="1" ht="12.75" customHeight="1">
      <c r="B44" s="105"/>
      <c r="C44" s="105"/>
      <c r="D44" s="105"/>
      <c r="E44" s="105"/>
      <c r="F44" s="105"/>
      <c r="G44" s="105"/>
      <c r="H44" s="105"/>
      <c r="J44" s="109"/>
      <c r="K44" s="110"/>
      <c r="L44" s="111"/>
    </row>
    <row r="45" spans="2:18" s="107" customFormat="1" ht="12.75" customHeight="1">
      <c r="B45" s="105"/>
      <c r="C45" s="105"/>
      <c r="D45" s="105"/>
      <c r="E45" s="105"/>
      <c r="F45" s="105"/>
      <c r="G45" s="105"/>
      <c r="H45" s="105"/>
    </row>
    <row r="46" spans="2:18" s="107" customFormat="1" ht="12.75" customHeight="1">
      <c r="B46" s="105"/>
      <c r="C46" s="105"/>
      <c r="D46" s="105"/>
      <c r="E46" s="105"/>
      <c r="F46" s="105"/>
      <c r="G46" s="105"/>
      <c r="H46" s="105"/>
    </row>
    <row r="47" spans="2:18" s="107" customFormat="1" ht="12.75" customHeight="1">
      <c r="B47" s="116"/>
      <c r="C47" s="116"/>
      <c r="D47" s="116"/>
      <c r="E47" s="116"/>
      <c r="F47" s="116"/>
      <c r="G47" s="116"/>
      <c r="H47" s="105"/>
    </row>
    <row r="48" spans="2:18" s="107" customFormat="1" ht="12.75" customHeight="1">
      <c r="B48" s="116"/>
      <c r="C48" s="116"/>
      <c r="D48" s="116"/>
      <c r="E48" s="116"/>
      <c r="F48" s="116"/>
      <c r="G48" s="116"/>
      <c r="H48" s="105"/>
    </row>
    <row r="49" spans="2:17" s="107" customFormat="1" ht="12.75" customHeight="1">
      <c r="B49" s="116"/>
      <c r="C49" s="116"/>
      <c r="D49" s="116"/>
      <c r="E49" s="116"/>
      <c r="F49" s="116"/>
      <c r="G49" s="116"/>
      <c r="H49" s="105"/>
    </row>
    <row r="50" spans="2:17" s="107" customFormat="1" ht="12.75" customHeight="1">
      <c r="B50" s="116"/>
      <c r="C50" s="116"/>
      <c r="D50" s="116"/>
      <c r="E50" s="116"/>
      <c r="F50" s="116"/>
      <c r="G50" s="116"/>
      <c r="H50" s="105"/>
    </row>
    <row r="51" spans="2:17" s="107" customFormat="1" ht="12.75" customHeight="1">
      <c r="B51" s="116"/>
      <c r="C51" s="116"/>
      <c r="D51" s="116"/>
      <c r="E51" s="116"/>
      <c r="F51" s="116"/>
      <c r="G51" s="116"/>
      <c r="H51" s="105"/>
    </row>
    <row r="52" spans="2:17" s="107" customFormat="1" ht="12.75" customHeight="1">
      <c r="B52" s="116"/>
      <c r="C52" s="116"/>
      <c r="D52" s="116"/>
      <c r="E52" s="116"/>
      <c r="F52" s="116"/>
      <c r="G52" s="116"/>
      <c r="H52" s="105"/>
    </row>
    <row r="53" spans="2:17" s="107" customFormat="1" ht="12.75" customHeight="1">
      <c r="B53" s="117"/>
      <c r="C53" s="116"/>
      <c r="D53" s="116"/>
      <c r="E53" s="116"/>
      <c r="F53" s="116"/>
      <c r="G53" s="116"/>
      <c r="H53" s="105"/>
    </row>
    <row r="54" spans="2:17" s="107" customFormat="1" ht="12.75" customHeight="1">
      <c r="B54" s="117"/>
      <c r="C54" s="116"/>
      <c r="D54" s="116"/>
      <c r="E54" s="116"/>
      <c r="F54" s="116"/>
      <c r="G54" s="116"/>
      <c r="H54" s="105"/>
    </row>
    <row r="55" spans="2:17" s="107" customFormat="1" ht="12.75" customHeight="1">
      <c r="B55" s="117"/>
      <c r="C55" s="116"/>
      <c r="D55" s="116"/>
      <c r="E55" s="116"/>
      <c r="F55" s="116"/>
      <c r="G55" s="116"/>
      <c r="H55" s="105"/>
    </row>
    <row r="56" spans="2:17" s="107" customFormat="1" ht="12.75" customHeight="1">
      <c r="H56" s="105"/>
    </row>
    <row r="57" spans="2:17" s="107" customFormat="1" ht="12.75" customHeight="1">
      <c r="H57" s="105"/>
    </row>
    <row r="58" spans="2:17" s="107" customFormat="1" ht="12.75" customHeight="1">
      <c r="H58" s="105"/>
      <c r="J58" s="118"/>
      <c r="K58" s="118"/>
      <c r="L58" s="118"/>
      <c r="M58" s="118"/>
    </row>
    <row r="59" spans="2:17" s="107" customFormat="1" ht="12.75" customHeight="1">
      <c r="B59" s="115" t="s">
        <v>38</v>
      </c>
      <c r="C59" s="115"/>
      <c r="D59" s="115"/>
      <c r="E59" s="115"/>
      <c r="F59" s="115"/>
      <c r="G59" s="115"/>
      <c r="H59" s="105"/>
      <c r="J59" s="118"/>
      <c r="K59" s="118"/>
      <c r="L59" s="118"/>
      <c r="M59" s="118"/>
    </row>
    <row r="60" spans="2:17" s="107" customFormat="1" ht="12.75" customHeight="1">
      <c r="B60" s="369" t="s">
        <v>223</v>
      </c>
      <c r="C60" s="369"/>
      <c r="D60" s="369"/>
      <c r="E60" s="369"/>
      <c r="F60" s="369"/>
      <c r="G60" s="369"/>
      <c r="H60" s="105"/>
      <c r="I60" s="106"/>
      <c r="J60" s="118"/>
      <c r="K60" s="118"/>
      <c r="L60" s="115"/>
      <c r="M60" s="115"/>
      <c r="N60" s="115"/>
      <c r="O60" s="115"/>
      <c r="P60" s="115"/>
      <c r="Q60" s="115"/>
    </row>
    <row r="61" spans="2:17" ht="12.75" customHeight="1">
      <c r="B61" s="369"/>
      <c r="C61" s="369"/>
      <c r="D61" s="369"/>
      <c r="E61" s="369"/>
      <c r="F61" s="369"/>
      <c r="G61" s="369"/>
      <c r="L61" s="369"/>
      <c r="M61" s="369"/>
      <c r="N61" s="369"/>
      <c r="O61" s="369"/>
      <c r="P61" s="369"/>
      <c r="Q61" s="369"/>
    </row>
    <row r="62" spans="2:17" ht="12.75" customHeight="1">
      <c r="B62" s="369"/>
      <c r="C62" s="369"/>
      <c r="D62" s="369"/>
      <c r="E62" s="369"/>
      <c r="F62" s="369"/>
      <c r="G62" s="369"/>
      <c r="L62" s="369"/>
      <c r="M62" s="369"/>
      <c r="N62" s="369"/>
      <c r="O62" s="369"/>
      <c r="P62" s="369"/>
      <c r="Q62" s="369"/>
    </row>
    <row r="63" spans="2:17" ht="12.75" customHeight="1">
      <c r="L63" s="369"/>
      <c r="M63" s="369"/>
      <c r="N63" s="369"/>
      <c r="O63" s="369"/>
      <c r="P63" s="369"/>
      <c r="Q63" s="369"/>
    </row>
  </sheetData>
  <mergeCells count="6">
    <mergeCell ref="M35:R36"/>
    <mergeCell ref="L61:Q63"/>
    <mergeCell ref="B4:G5"/>
    <mergeCell ref="B35:G36"/>
    <mergeCell ref="B28:G30"/>
    <mergeCell ref="B60:G62"/>
  </mergeCells>
  <phoneticPr fontId="4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Q113"/>
  <sheetViews>
    <sheetView showGridLines="0" zoomScale="90" zoomScaleNormal="90" workbookViewId="0"/>
  </sheetViews>
  <sheetFormatPr defaultRowHeight="12.75"/>
  <cols>
    <col min="1" max="8" width="9.140625" style="85"/>
    <col min="9" max="9" width="9.140625" style="86"/>
    <col min="10" max="10" width="10.42578125" style="86" customWidth="1"/>
    <col min="11" max="11" width="9.140625" style="86" customWidth="1"/>
    <col min="12" max="17" width="9.140625" style="86"/>
    <col min="18" max="16384" width="9.140625" style="85"/>
  </cols>
  <sheetData>
    <row r="1" spans="2:13" ht="12.75" customHeight="1"/>
    <row r="2" spans="2:13" ht="12.75" customHeight="1"/>
    <row r="3" spans="2:13" ht="12.75" customHeight="1">
      <c r="B3" s="21" t="s">
        <v>204</v>
      </c>
      <c r="J3" s="88"/>
      <c r="K3" s="88" t="s">
        <v>75</v>
      </c>
      <c r="L3" s="88" t="s">
        <v>179</v>
      </c>
    </row>
    <row r="4" spans="2:13" ht="14.1" customHeight="1">
      <c r="B4" s="87" t="s">
        <v>86</v>
      </c>
      <c r="J4" s="88"/>
      <c r="K4" s="88" t="s">
        <v>76</v>
      </c>
      <c r="L4" s="88" t="s">
        <v>178</v>
      </c>
    </row>
    <row r="5" spans="2:13" ht="12.75" customHeight="1">
      <c r="B5" s="89" t="s">
        <v>94</v>
      </c>
      <c r="J5" s="90">
        <v>40633</v>
      </c>
      <c r="K5" s="91">
        <v>2.9851358700000001</v>
      </c>
      <c r="L5" s="91"/>
      <c r="M5" s="92"/>
    </row>
    <row r="6" spans="2:13" ht="12.75" customHeight="1">
      <c r="J6" s="90">
        <v>40724</v>
      </c>
      <c r="K6" s="91">
        <v>2.08417421</v>
      </c>
      <c r="L6" s="91"/>
      <c r="M6" s="92"/>
    </row>
    <row r="7" spans="2:13" ht="12.75" customHeight="1">
      <c r="J7" s="90">
        <v>40816</v>
      </c>
      <c r="K7" s="91">
        <v>1.51305106</v>
      </c>
      <c r="L7" s="91"/>
      <c r="M7" s="92"/>
    </row>
    <row r="8" spans="2:13" ht="12.75" customHeight="1">
      <c r="J8" s="90">
        <v>40908</v>
      </c>
      <c r="K8" s="91">
        <v>0.75420949000000004</v>
      </c>
      <c r="L8" s="91"/>
      <c r="M8" s="92"/>
    </row>
    <row r="9" spans="2:13" ht="12.75" customHeight="1">
      <c r="J9" s="90">
        <v>40999</v>
      </c>
      <c r="K9" s="91">
        <v>-0.27339097800000001</v>
      </c>
      <c r="L9" s="91"/>
      <c r="M9" s="92"/>
    </row>
    <row r="10" spans="2:13" ht="12.75" customHeight="1">
      <c r="J10" s="90">
        <v>41090</v>
      </c>
      <c r="K10" s="91">
        <v>-0.87094237600000002</v>
      </c>
      <c r="L10" s="91"/>
      <c r="M10" s="92"/>
    </row>
    <row r="11" spans="2:13" ht="12.75" customHeight="1">
      <c r="J11" s="90">
        <v>41182</v>
      </c>
      <c r="K11" s="91">
        <v>-1.2217874900000001</v>
      </c>
      <c r="L11" s="91"/>
      <c r="M11" s="92"/>
    </row>
    <row r="12" spans="2:13" ht="12.75" customHeight="1">
      <c r="J12" s="90">
        <v>41274</v>
      </c>
      <c r="K12" s="91">
        <v>-1.3886415999999999</v>
      </c>
      <c r="L12" s="91"/>
      <c r="M12" s="92"/>
    </row>
    <row r="13" spans="2:13" ht="12.75" customHeight="1">
      <c r="J13" s="90">
        <v>41364</v>
      </c>
      <c r="K13" s="91">
        <v>-2.31343466</v>
      </c>
      <c r="L13" s="91"/>
      <c r="M13" s="92"/>
    </row>
    <row r="14" spans="2:13" ht="12.75" customHeight="1">
      <c r="J14" s="90">
        <v>41455</v>
      </c>
      <c r="K14" s="91">
        <v>-1.6305134999999999</v>
      </c>
      <c r="L14" s="91"/>
      <c r="M14" s="92"/>
    </row>
    <row r="15" spans="2:13" ht="12.75" customHeight="1">
      <c r="J15" s="90">
        <v>41547</v>
      </c>
      <c r="K15" s="91">
        <v>-0.98408806199999999</v>
      </c>
      <c r="L15" s="91"/>
      <c r="M15" s="92"/>
    </row>
    <row r="16" spans="2:13" ht="12.75" customHeight="1">
      <c r="J16" s="90">
        <v>41639</v>
      </c>
      <c r="K16" s="91">
        <v>1.1651796299999999</v>
      </c>
      <c r="L16" s="91"/>
      <c r="M16" s="92"/>
    </row>
    <row r="17" spans="1:13" ht="12.75" customHeight="1">
      <c r="J17" s="90">
        <v>41729</v>
      </c>
      <c r="K17" s="91">
        <v>2.6744829399999999</v>
      </c>
      <c r="L17" s="91">
        <v>2.6744829399999999</v>
      </c>
      <c r="M17" s="92">
        <v>1</v>
      </c>
    </row>
    <row r="18" spans="1:13" ht="12.75" customHeight="1">
      <c r="A18" s="93"/>
      <c r="B18" s="93"/>
      <c r="C18" s="93"/>
      <c r="D18" s="93"/>
      <c r="E18" s="93"/>
      <c r="F18" s="93"/>
      <c r="G18" s="93"/>
      <c r="H18" s="93"/>
      <c r="J18" s="90">
        <v>41820</v>
      </c>
      <c r="K18" s="91">
        <v>2.2113685099999998</v>
      </c>
      <c r="L18" s="91">
        <v>-0.68440875300000004</v>
      </c>
      <c r="M18" s="92"/>
    </row>
    <row r="19" spans="1:13" ht="12.75" customHeight="1">
      <c r="A19" s="93"/>
      <c r="B19" s="93"/>
      <c r="C19" s="93"/>
      <c r="D19" s="93"/>
      <c r="E19" s="93"/>
      <c r="F19" s="93"/>
      <c r="G19" s="93"/>
      <c r="H19" s="93"/>
      <c r="J19" s="90">
        <v>41912</v>
      </c>
      <c r="K19" s="91">
        <v>3.9045778499999999</v>
      </c>
      <c r="L19" s="91">
        <v>-1.1387078799999999</v>
      </c>
      <c r="M19" s="92"/>
    </row>
    <row r="20" spans="1:13" ht="12.75" customHeight="1">
      <c r="A20" s="93"/>
      <c r="B20" s="93"/>
      <c r="C20" s="93"/>
      <c r="D20" s="93"/>
      <c r="E20" s="93"/>
      <c r="F20" s="93"/>
      <c r="G20" s="93"/>
      <c r="H20" s="93"/>
      <c r="J20" s="90">
        <v>42004</v>
      </c>
      <c r="K20" s="91">
        <v>1.52946735</v>
      </c>
      <c r="L20" s="91">
        <v>-4.9744068700000001</v>
      </c>
      <c r="M20" s="92"/>
    </row>
    <row r="21" spans="1:13" ht="12.75" customHeight="1">
      <c r="A21" s="93"/>
      <c r="B21" s="93"/>
      <c r="C21" s="93"/>
      <c r="D21" s="93"/>
      <c r="E21" s="93"/>
      <c r="F21" s="93"/>
      <c r="G21" s="93"/>
      <c r="H21" s="93"/>
      <c r="J21" s="90">
        <v>42094</v>
      </c>
      <c r="K21" s="91">
        <v>2.96161612</v>
      </c>
      <c r="L21" s="91">
        <v>-5.3339563200000004</v>
      </c>
      <c r="M21" s="92"/>
    </row>
    <row r="22" spans="1:13" ht="12.75" customHeight="1">
      <c r="A22" s="93"/>
      <c r="B22" s="93"/>
      <c r="C22" s="93"/>
      <c r="D22" s="93"/>
      <c r="E22" s="93"/>
      <c r="F22" s="93"/>
      <c r="G22" s="93"/>
      <c r="H22" s="93"/>
      <c r="J22" s="90">
        <v>42185</v>
      </c>
      <c r="K22" s="91">
        <v>3.7092295700000002</v>
      </c>
      <c r="L22" s="91">
        <v>-3.1997160199999999</v>
      </c>
      <c r="M22" s="92"/>
    </row>
    <row r="23" spans="1:13" ht="12.75" customHeight="1">
      <c r="A23" s="93"/>
      <c r="B23" s="93"/>
      <c r="C23" s="93"/>
      <c r="D23" s="93"/>
      <c r="E23" s="93"/>
      <c r="F23" s="93"/>
      <c r="G23" s="93"/>
      <c r="H23" s="93"/>
      <c r="J23" s="90">
        <v>42277</v>
      </c>
      <c r="K23" s="91">
        <v>2.50782821</v>
      </c>
      <c r="L23" s="91">
        <v>-3.4218258399999999</v>
      </c>
      <c r="M23" s="92"/>
    </row>
    <row r="24" spans="1:13" ht="12.75" customHeight="1">
      <c r="A24" s="93"/>
      <c r="B24" s="93" t="s">
        <v>33</v>
      </c>
      <c r="C24" s="93"/>
      <c r="D24" s="93"/>
      <c r="E24" s="93"/>
      <c r="F24" s="93"/>
      <c r="G24" s="93"/>
      <c r="H24" s="93"/>
      <c r="J24" s="90">
        <v>42369</v>
      </c>
      <c r="K24" s="91">
        <v>3.9544386500000002</v>
      </c>
      <c r="L24" s="91">
        <v>-1.7113799000000001</v>
      </c>
      <c r="M24" s="92"/>
    </row>
    <row r="25" spans="1:13" ht="12.75" customHeight="1">
      <c r="A25" s="93"/>
      <c r="B25" s="93"/>
      <c r="C25" s="93"/>
      <c r="D25" s="93"/>
      <c r="E25" s="93"/>
      <c r="F25" s="93"/>
      <c r="G25" s="93"/>
      <c r="H25" s="93"/>
      <c r="J25" s="90">
        <v>42460</v>
      </c>
      <c r="K25" s="91">
        <v>2.02340366</v>
      </c>
      <c r="L25" s="91">
        <v>-1.7442226000000001</v>
      </c>
      <c r="M25" s="92"/>
    </row>
    <row r="26" spans="1:13" ht="12.75" customHeight="1">
      <c r="A26" s="93"/>
      <c r="B26" s="93"/>
      <c r="C26" s="93"/>
      <c r="D26" s="93"/>
      <c r="E26" s="93"/>
      <c r="F26" s="93"/>
      <c r="G26" s="93"/>
      <c r="H26" s="93"/>
      <c r="J26" s="90">
        <v>42551</v>
      </c>
      <c r="K26" s="91">
        <v>1.80997238</v>
      </c>
      <c r="L26" s="91">
        <v>-1.02935142</v>
      </c>
      <c r="M26" s="92"/>
    </row>
    <row r="27" spans="1:13" ht="12.75" customHeight="1">
      <c r="A27" s="93"/>
      <c r="B27" s="93"/>
      <c r="C27" s="93"/>
      <c r="D27" s="93"/>
      <c r="E27" s="93"/>
      <c r="F27" s="93"/>
      <c r="G27" s="93"/>
      <c r="H27" s="93"/>
      <c r="J27" s="90">
        <v>42643</v>
      </c>
      <c r="K27" s="91">
        <v>1.5265209799999999</v>
      </c>
      <c r="L27" s="91">
        <v>-0.82585220999999998</v>
      </c>
      <c r="M27" s="92"/>
    </row>
    <row r="28" spans="1:13" ht="12.75" customHeight="1">
      <c r="B28" s="87" t="s">
        <v>176</v>
      </c>
      <c r="J28" s="90">
        <v>42735</v>
      </c>
      <c r="K28" s="91">
        <v>1.2691911</v>
      </c>
      <c r="L28" s="91">
        <v>-0.59063244599999998</v>
      </c>
      <c r="M28" s="92"/>
    </row>
    <row r="29" spans="1:13" ht="12.75" customHeight="1">
      <c r="B29" s="87" t="s">
        <v>87</v>
      </c>
      <c r="J29" s="90">
        <v>42825</v>
      </c>
      <c r="K29" s="91">
        <v>2.2965028200000002</v>
      </c>
      <c r="L29" s="91">
        <v>-0.40929318799999997</v>
      </c>
      <c r="M29" s="92"/>
    </row>
    <row r="30" spans="1:13" ht="12.75" customHeight="1">
      <c r="B30" s="97" t="s">
        <v>239</v>
      </c>
    </row>
    <row r="31" spans="1:13" ht="12.75" customHeight="1"/>
    <row r="32" spans="1:13" ht="12.75" customHeight="1"/>
    <row r="33" spans="1:7" ht="12.75" customHeight="1"/>
    <row r="34" spans="1:7" ht="12.75" customHeight="1"/>
    <row r="35" spans="1:7" ht="12.75" customHeight="1"/>
    <row r="36" spans="1:7" ht="12.75" customHeight="1"/>
    <row r="37" spans="1:7" ht="12.75" customHeight="1"/>
    <row r="38" spans="1:7" ht="12.75" customHeight="1"/>
    <row r="39" spans="1:7" ht="12.75" customHeight="1"/>
    <row r="40" spans="1:7" ht="12.75" customHeight="1"/>
    <row r="41" spans="1:7" ht="12.75" customHeight="1"/>
    <row r="42" spans="1:7" ht="12.75" customHeight="1"/>
    <row r="43" spans="1:7" ht="12.75" customHeight="1">
      <c r="A43" s="93"/>
      <c r="B43" s="93"/>
      <c r="C43" s="93"/>
      <c r="D43" s="93"/>
      <c r="E43" s="93"/>
      <c r="F43" s="93"/>
      <c r="G43" s="93"/>
    </row>
    <row r="44" spans="1:7" ht="12.75" customHeight="1">
      <c r="A44" s="93"/>
      <c r="B44" s="93"/>
      <c r="C44" s="93"/>
      <c r="D44" s="93"/>
      <c r="E44" s="93"/>
      <c r="F44" s="93"/>
      <c r="G44" s="93"/>
    </row>
    <row r="45" spans="1:7" ht="12.75" customHeight="1">
      <c r="A45" s="93"/>
      <c r="B45" s="93"/>
      <c r="C45" s="93"/>
      <c r="D45" s="93"/>
      <c r="E45" s="93"/>
      <c r="F45" s="93"/>
      <c r="G45" s="93"/>
    </row>
    <row r="46" spans="1:7" ht="12.75" customHeight="1">
      <c r="A46" s="93"/>
      <c r="B46" s="93"/>
      <c r="C46" s="93"/>
      <c r="D46" s="93"/>
      <c r="E46" s="93"/>
      <c r="F46" s="93"/>
      <c r="G46" s="93"/>
    </row>
    <row r="47" spans="1:7" ht="12.75" customHeight="1">
      <c r="A47" s="93"/>
      <c r="B47" s="93"/>
      <c r="C47" s="93"/>
      <c r="D47" s="93"/>
      <c r="E47" s="93"/>
      <c r="F47" s="93"/>
      <c r="G47" s="93"/>
    </row>
    <row r="48" spans="1:7" ht="12.75" customHeight="1">
      <c r="A48" s="93"/>
      <c r="B48" s="93"/>
      <c r="C48" s="93"/>
      <c r="D48" s="93"/>
      <c r="E48" s="93"/>
      <c r="F48" s="93"/>
      <c r="G48" s="93"/>
    </row>
    <row r="49" spans="1:7" ht="12.75" customHeight="1">
      <c r="A49" s="93"/>
      <c r="B49" s="93" t="s">
        <v>35</v>
      </c>
      <c r="C49" s="93"/>
      <c r="D49" s="93"/>
      <c r="E49" s="93"/>
      <c r="F49" s="93"/>
      <c r="G49" s="93"/>
    </row>
    <row r="50" spans="1:7" ht="12.75" customHeight="1">
      <c r="A50" s="93"/>
      <c r="B50" s="93"/>
      <c r="C50" s="93"/>
      <c r="D50" s="93"/>
      <c r="E50" s="93"/>
      <c r="F50" s="93"/>
      <c r="G50" s="93"/>
    </row>
    <row r="51" spans="1:7" ht="12.75" customHeight="1">
      <c r="A51" s="93"/>
      <c r="B51" s="93"/>
      <c r="C51" s="93"/>
      <c r="D51" s="93"/>
      <c r="E51" s="93"/>
      <c r="F51" s="93"/>
      <c r="G51" s="93"/>
    </row>
    <row r="52" spans="1:7" ht="12.75" customHeight="1">
      <c r="A52" s="93"/>
      <c r="B52" s="93"/>
      <c r="C52" s="93"/>
      <c r="D52" s="93"/>
      <c r="E52" s="93"/>
      <c r="F52" s="93"/>
      <c r="G52" s="93"/>
    </row>
    <row r="53" spans="1:7" ht="12.75" customHeight="1">
      <c r="A53" s="93"/>
      <c r="B53" s="93"/>
      <c r="C53" s="93"/>
      <c r="D53" s="93"/>
      <c r="E53" s="93"/>
      <c r="F53" s="93"/>
      <c r="G53" s="93"/>
    </row>
    <row r="54" spans="1:7" ht="12.75" customHeight="1"/>
    <row r="55" spans="1:7" ht="12.75" customHeight="1"/>
    <row r="56" spans="1:7" ht="12.75" customHeight="1"/>
    <row r="57" spans="1:7" ht="12.75" customHeight="1"/>
    <row r="58" spans="1:7" ht="12.75" customHeight="1"/>
    <row r="59" spans="1:7" ht="12.75" customHeight="1"/>
    <row r="60" spans="1:7" ht="12.75" customHeight="1"/>
    <row r="61" spans="1:7" ht="12.75" customHeight="1"/>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sheetData>
  <phoneticPr fontId="78"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S96"/>
  <sheetViews>
    <sheetView showGridLines="0" zoomScale="90" zoomScaleNormal="90" workbookViewId="0"/>
  </sheetViews>
  <sheetFormatPr defaultRowHeight="12.75"/>
  <cols>
    <col min="1" max="9" width="9.140625" style="85"/>
    <col min="10" max="10" width="10.42578125" style="85" customWidth="1"/>
    <col min="11" max="11" width="9.140625" style="85" customWidth="1"/>
    <col min="12" max="13" width="9.140625" style="85"/>
    <col min="14" max="19" width="9.140625" style="94"/>
    <col min="20" max="16384" width="9.140625" style="85"/>
  </cols>
  <sheetData>
    <row r="1" spans="2:19" ht="12.75" customHeight="1"/>
    <row r="2" spans="2:19" ht="12.75" customHeight="1"/>
    <row r="3" spans="2:19" ht="12.75" customHeight="1">
      <c r="B3" s="21" t="s">
        <v>205</v>
      </c>
      <c r="J3" s="88"/>
      <c r="K3" s="88" t="s">
        <v>75</v>
      </c>
      <c r="L3" s="88" t="s">
        <v>179</v>
      </c>
      <c r="M3" s="86"/>
    </row>
    <row r="4" spans="2:19" ht="12.75" customHeight="1">
      <c r="B4" s="87" t="s">
        <v>88</v>
      </c>
      <c r="J4" s="88"/>
      <c r="K4" s="88" t="s">
        <v>76</v>
      </c>
      <c r="L4" s="88" t="s">
        <v>178</v>
      </c>
      <c r="M4" s="86"/>
    </row>
    <row r="5" spans="2:19" ht="12.75" customHeight="1">
      <c r="B5" s="89" t="s">
        <v>94</v>
      </c>
      <c r="J5" s="90">
        <v>40633</v>
      </c>
      <c r="K5" s="91">
        <v>1.7513764000000001</v>
      </c>
      <c r="L5" s="91"/>
      <c r="M5" s="163"/>
      <c r="N5" s="164">
        <v>3</v>
      </c>
      <c r="O5" s="164">
        <v>2</v>
      </c>
      <c r="P5" s="164">
        <v>1</v>
      </c>
      <c r="Q5" s="164"/>
      <c r="R5" s="162"/>
      <c r="S5" s="162"/>
    </row>
    <row r="6" spans="2:19" ht="12.75" customHeight="1">
      <c r="J6" s="90">
        <v>40724</v>
      </c>
      <c r="K6" s="91">
        <v>1.7795738400000001</v>
      </c>
      <c r="L6" s="91"/>
      <c r="M6" s="163"/>
      <c r="N6" s="164">
        <v>3</v>
      </c>
      <c r="O6" s="164">
        <v>2</v>
      </c>
      <c r="P6" s="164">
        <v>1</v>
      </c>
      <c r="Q6" s="164"/>
      <c r="R6" s="162"/>
      <c r="S6" s="162"/>
    </row>
    <row r="7" spans="2:19" ht="12.75" customHeight="1">
      <c r="J7" s="90">
        <v>40816</v>
      </c>
      <c r="K7" s="91">
        <v>1.7663340199999999</v>
      </c>
      <c r="L7" s="91"/>
      <c r="M7" s="163"/>
      <c r="N7" s="164">
        <v>3</v>
      </c>
      <c r="O7" s="164">
        <v>2</v>
      </c>
      <c r="P7" s="164">
        <v>1</v>
      </c>
      <c r="Q7" s="164"/>
      <c r="R7" s="162"/>
      <c r="S7" s="162"/>
    </row>
    <row r="8" spans="2:19" ht="12.75" customHeight="1">
      <c r="J8" s="90">
        <v>40908</v>
      </c>
      <c r="K8" s="91">
        <v>2.39256651</v>
      </c>
      <c r="L8" s="91"/>
      <c r="M8" s="163"/>
      <c r="N8" s="164">
        <v>3</v>
      </c>
      <c r="O8" s="164">
        <v>2</v>
      </c>
      <c r="P8" s="164">
        <v>1</v>
      </c>
      <c r="Q8" s="164"/>
      <c r="R8" s="162"/>
      <c r="S8" s="162"/>
    </row>
    <row r="9" spans="2:19" ht="12.75" customHeight="1">
      <c r="J9" s="90">
        <v>40999</v>
      </c>
      <c r="K9" s="91">
        <v>3.56745131</v>
      </c>
      <c r="L9" s="91"/>
      <c r="M9" s="163"/>
      <c r="N9" s="164">
        <v>3</v>
      </c>
      <c r="O9" s="164">
        <v>2</v>
      </c>
      <c r="P9" s="164">
        <v>1</v>
      </c>
      <c r="Q9" s="164"/>
      <c r="R9" s="162"/>
      <c r="S9" s="162"/>
    </row>
    <row r="10" spans="2:19" ht="12.75" customHeight="1">
      <c r="J10" s="90">
        <v>41090</v>
      </c>
      <c r="K10" s="91">
        <v>3.3771645499999998</v>
      </c>
      <c r="L10" s="91"/>
      <c r="M10" s="163"/>
      <c r="N10" s="164">
        <v>3</v>
      </c>
      <c r="O10" s="164">
        <v>2</v>
      </c>
      <c r="P10" s="164">
        <v>1</v>
      </c>
      <c r="Q10" s="164"/>
      <c r="R10" s="162"/>
      <c r="S10" s="162"/>
    </row>
    <row r="11" spans="2:19" ht="12.75" customHeight="1">
      <c r="J11" s="90">
        <v>41182</v>
      </c>
      <c r="K11" s="91">
        <v>3.2067704899999998</v>
      </c>
      <c r="L11" s="91"/>
      <c r="M11" s="163"/>
      <c r="N11" s="164">
        <v>3</v>
      </c>
      <c r="O11" s="164">
        <v>2</v>
      </c>
      <c r="P11" s="164">
        <v>1</v>
      </c>
      <c r="Q11" s="164"/>
      <c r="R11" s="162"/>
      <c r="S11" s="162"/>
    </row>
    <row r="12" spans="2:19" ht="12.75" customHeight="1">
      <c r="J12" s="90">
        <v>41274</v>
      </c>
      <c r="K12" s="91">
        <v>2.7938124499999999</v>
      </c>
      <c r="L12" s="91"/>
      <c r="M12" s="163"/>
      <c r="N12" s="164">
        <v>3</v>
      </c>
      <c r="O12" s="164">
        <v>2</v>
      </c>
      <c r="P12" s="164">
        <v>1</v>
      </c>
      <c r="Q12" s="164"/>
      <c r="R12" s="162"/>
      <c r="S12" s="162"/>
    </row>
    <row r="13" spans="2:19" ht="12.75" customHeight="1">
      <c r="J13" s="90">
        <v>41364</v>
      </c>
      <c r="K13" s="91">
        <v>1.7795455</v>
      </c>
      <c r="L13" s="91"/>
      <c r="M13" s="163"/>
      <c r="N13" s="164">
        <v>3</v>
      </c>
      <c r="O13" s="164">
        <v>2</v>
      </c>
      <c r="P13" s="164">
        <v>1</v>
      </c>
      <c r="Q13" s="164"/>
      <c r="R13" s="162"/>
      <c r="S13" s="162"/>
    </row>
    <row r="14" spans="2:19" ht="12.75" customHeight="1">
      <c r="J14" s="90">
        <v>41455</v>
      </c>
      <c r="K14" s="91">
        <v>1.5896348300000001</v>
      </c>
      <c r="L14" s="91"/>
      <c r="M14" s="163"/>
      <c r="N14" s="164">
        <v>3</v>
      </c>
      <c r="O14" s="164">
        <v>2</v>
      </c>
      <c r="P14" s="164">
        <v>1</v>
      </c>
      <c r="Q14" s="164"/>
      <c r="R14" s="162"/>
      <c r="S14" s="162"/>
    </row>
    <row r="15" spans="2:19" ht="12.75" customHeight="1">
      <c r="J15" s="90">
        <v>41547</v>
      </c>
      <c r="K15" s="91">
        <v>1.35220725</v>
      </c>
      <c r="L15" s="91"/>
      <c r="M15" s="163"/>
      <c r="N15" s="164">
        <v>3</v>
      </c>
      <c r="O15" s="164">
        <v>2</v>
      </c>
      <c r="P15" s="164">
        <v>1</v>
      </c>
      <c r="Q15" s="164"/>
      <c r="R15" s="162"/>
      <c r="S15" s="162"/>
    </row>
    <row r="16" spans="2:19" ht="12.75" customHeight="1">
      <c r="J16" s="90">
        <v>41639</v>
      </c>
      <c r="K16" s="91">
        <v>1.2184306600000001</v>
      </c>
      <c r="L16" s="91"/>
      <c r="M16" s="163"/>
      <c r="N16" s="164">
        <v>3</v>
      </c>
      <c r="O16" s="164">
        <v>2</v>
      </c>
      <c r="P16" s="164">
        <v>1</v>
      </c>
      <c r="Q16" s="164"/>
      <c r="R16" s="162"/>
      <c r="S16" s="162"/>
    </row>
    <row r="17" spans="1:19" ht="12.75" customHeight="1">
      <c r="J17" s="90">
        <v>41729</v>
      </c>
      <c r="K17" s="91">
        <v>0.22329998100000001</v>
      </c>
      <c r="L17" s="91">
        <v>0.22329998100000001</v>
      </c>
      <c r="M17" s="163">
        <v>1</v>
      </c>
      <c r="N17" s="164">
        <v>3</v>
      </c>
      <c r="O17" s="164">
        <v>2</v>
      </c>
      <c r="P17" s="164">
        <v>1</v>
      </c>
      <c r="Q17" s="164"/>
      <c r="R17" s="162"/>
      <c r="S17" s="162"/>
    </row>
    <row r="18" spans="1:19" ht="12.75" customHeight="1">
      <c r="A18" s="93"/>
      <c r="B18" s="93"/>
      <c r="C18" s="93"/>
      <c r="D18" s="93"/>
      <c r="E18" s="93"/>
      <c r="F18" s="93"/>
      <c r="G18" s="93"/>
      <c r="H18" s="93"/>
      <c r="J18" s="90">
        <v>41820</v>
      </c>
      <c r="K18" s="91">
        <v>0.43329693400000002</v>
      </c>
      <c r="L18" s="91">
        <v>0.43329693400000002</v>
      </c>
      <c r="M18" s="163"/>
      <c r="N18" s="164">
        <v>3</v>
      </c>
      <c r="O18" s="164">
        <v>2</v>
      </c>
      <c r="P18" s="164">
        <v>1</v>
      </c>
      <c r="Q18" s="164"/>
      <c r="R18" s="162"/>
      <c r="S18" s="162"/>
    </row>
    <row r="19" spans="1:19" ht="12.75" customHeight="1">
      <c r="A19" s="93"/>
      <c r="B19" s="93"/>
      <c r="C19" s="93"/>
      <c r="D19" s="93"/>
      <c r="E19" s="93"/>
      <c r="F19" s="93"/>
      <c r="G19" s="93"/>
      <c r="H19" s="93"/>
      <c r="J19" s="90">
        <v>41912</v>
      </c>
      <c r="K19" s="91">
        <v>1.0401360900000001</v>
      </c>
      <c r="L19" s="91">
        <v>0.23400844500000001</v>
      </c>
      <c r="M19" s="163"/>
      <c r="N19" s="164">
        <v>3</v>
      </c>
      <c r="O19" s="164">
        <v>2</v>
      </c>
      <c r="P19" s="164">
        <v>1</v>
      </c>
      <c r="Q19" s="164"/>
      <c r="R19" s="162"/>
      <c r="S19" s="162"/>
    </row>
    <row r="20" spans="1:19" ht="12.75" customHeight="1">
      <c r="A20" s="93"/>
      <c r="B20" s="93"/>
      <c r="C20" s="93"/>
      <c r="D20" s="93"/>
      <c r="E20" s="93"/>
      <c r="F20" s="93"/>
      <c r="G20" s="93"/>
      <c r="H20" s="93"/>
      <c r="J20" s="90">
        <v>42004</v>
      </c>
      <c r="K20" s="91">
        <v>1.6291868300000001</v>
      </c>
      <c r="L20" s="91">
        <v>-0.49048714399999999</v>
      </c>
      <c r="M20" s="163"/>
      <c r="N20" s="164">
        <v>3</v>
      </c>
      <c r="O20" s="164">
        <v>2</v>
      </c>
      <c r="P20" s="164">
        <v>1</v>
      </c>
      <c r="Q20" s="164"/>
      <c r="R20" s="162"/>
      <c r="S20" s="162"/>
    </row>
    <row r="21" spans="1:19" ht="12.75" customHeight="1">
      <c r="A21" s="93"/>
      <c r="B21" s="93"/>
      <c r="C21" s="93"/>
      <c r="D21" s="93"/>
      <c r="E21" s="93"/>
      <c r="F21" s="93"/>
      <c r="G21" s="93"/>
      <c r="H21" s="93"/>
      <c r="J21" s="90">
        <v>42094</v>
      </c>
      <c r="K21" s="91">
        <v>2.22415992</v>
      </c>
      <c r="L21" s="91">
        <v>-1.22114547</v>
      </c>
      <c r="M21" s="163"/>
      <c r="N21" s="164">
        <v>3</v>
      </c>
      <c r="O21" s="164">
        <v>2</v>
      </c>
      <c r="P21" s="164">
        <v>1</v>
      </c>
      <c r="Q21" s="164"/>
      <c r="R21" s="162"/>
      <c r="S21" s="162"/>
    </row>
    <row r="22" spans="1:19" ht="12.75" customHeight="1">
      <c r="A22" s="93"/>
      <c r="B22" s="93"/>
      <c r="C22" s="93"/>
      <c r="D22" s="93"/>
      <c r="E22" s="93"/>
      <c r="F22" s="93"/>
      <c r="G22" s="93"/>
      <c r="H22" s="93"/>
      <c r="J22" s="90">
        <v>42185</v>
      </c>
      <c r="K22" s="91">
        <v>2.3255185300000001</v>
      </c>
      <c r="L22" s="91">
        <v>-2.3554381599999998</v>
      </c>
      <c r="M22" s="163"/>
      <c r="N22" s="164">
        <v>3</v>
      </c>
      <c r="O22" s="164">
        <v>2</v>
      </c>
      <c r="P22" s="164">
        <v>1</v>
      </c>
      <c r="Q22" s="164"/>
      <c r="R22" s="162"/>
      <c r="S22" s="162"/>
    </row>
    <row r="23" spans="1:19" ht="12.75" customHeight="1">
      <c r="A23" s="93"/>
      <c r="B23" s="93"/>
      <c r="C23" s="93"/>
      <c r="D23" s="93"/>
      <c r="E23" s="93"/>
      <c r="F23" s="93"/>
      <c r="G23" s="93"/>
      <c r="H23" s="93"/>
      <c r="J23" s="90">
        <v>42277</v>
      </c>
      <c r="K23" s="91">
        <v>2.1865309000000002</v>
      </c>
      <c r="L23" s="91">
        <v>-2.7911010799999998</v>
      </c>
      <c r="M23" s="163"/>
      <c r="N23" s="164">
        <v>3</v>
      </c>
      <c r="O23" s="164">
        <v>2</v>
      </c>
      <c r="P23" s="164">
        <v>1</v>
      </c>
      <c r="Q23" s="164"/>
      <c r="R23" s="162"/>
      <c r="S23" s="162"/>
    </row>
    <row r="24" spans="1:19" ht="12.75" customHeight="1">
      <c r="A24" s="93"/>
      <c r="B24" s="93"/>
      <c r="C24" s="93"/>
      <c r="D24" s="93"/>
      <c r="E24" s="93"/>
      <c r="F24" s="93"/>
      <c r="G24" s="93"/>
      <c r="H24" s="93"/>
      <c r="J24" s="90">
        <v>42369</v>
      </c>
      <c r="K24" s="91">
        <v>1.9334872400000001</v>
      </c>
      <c r="L24" s="91">
        <v>-2.6626692300000001</v>
      </c>
      <c r="M24" s="163"/>
      <c r="N24" s="164">
        <v>3</v>
      </c>
      <c r="O24" s="164">
        <v>2</v>
      </c>
      <c r="P24" s="164">
        <v>1</v>
      </c>
      <c r="Q24" s="164"/>
      <c r="R24" s="162"/>
      <c r="S24" s="162"/>
    </row>
    <row r="25" spans="1:19" ht="12.75" customHeight="1">
      <c r="A25" s="93"/>
      <c r="B25" s="93" t="s">
        <v>33</v>
      </c>
      <c r="C25" s="93"/>
      <c r="D25" s="93"/>
      <c r="E25" s="93"/>
      <c r="F25" s="93"/>
      <c r="G25" s="93"/>
      <c r="H25" s="93"/>
      <c r="J25" s="90">
        <v>42460</v>
      </c>
      <c r="K25" s="91">
        <v>1.89710526</v>
      </c>
      <c r="L25" s="91">
        <v>-2.5280504100000001</v>
      </c>
      <c r="M25" s="163"/>
      <c r="N25" s="164">
        <v>3</v>
      </c>
      <c r="O25" s="164">
        <v>2</v>
      </c>
      <c r="P25" s="164">
        <v>1</v>
      </c>
      <c r="Q25" s="164"/>
      <c r="R25" s="162"/>
      <c r="S25" s="162"/>
    </row>
    <row r="26" spans="1:19" ht="12.75" customHeight="1">
      <c r="A26" s="93"/>
      <c r="B26" s="93"/>
      <c r="C26" s="93"/>
      <c r="D26" s="93"/>
      <c r="E26" s="93"/>
      <c r="F26" s="93"/>
      <c r="G26" s="93"/>
      <c r="H26" s="93"/>
      <c r="J26" s="90">
        <v>42551</v>
      </c>
      <c r="K26" s="91">
        <v>1.8883830800000001</v>
      </c>
      <c r="L26" s="91">
        <v>-2.2041951200000001</v>
      </c>
      <c r="M26" s="163"/>
      <c r="N26" s="164">
        <v>3</v>
      </c>
      <c r="O26" s="164">
        <v>2</v>
      </c>
      <c r="P26" s="164">
        <v>1</v>
      </c>
      <c r="Q26" s="164"/>
      <c r="R26" s="162"/>
      <c r="S26" s="162"/>
    </row>
    <row r="27" spans="1:19" ht="12.75" customHeight="1">
      <c r="A27" s="93"/>
      <c r="B27" s="93"/>
      <c r="C27" s="93"/>
      <c r="D27" s="93"/>
      <c r="E27" s="93"/>
      <c r="F27" s="93"/>
      <c r="G27" s="93"/>
      <c r="H27" s="93"/>
      <c r="J27" s="90">
        <v>42643</v>
      </c>
      <c r="K27" s="91">
        <v>1.86700515</v>
      </c>
      <c r="L27" s="91">
        <v>-1.8597095699999999</v>
      </c>
      <c r="M27" s="163"/>
      <c r="N27" s="164">
        <v>3</v>
      </c>
      <c r="O27" s="164">
        <v>2</v>
      </c>
      <c r="P27" s="164">
        <v>1</v>
      </c>
      <c r="Q27" s="164"/>
      <c r="R27" s="162"/>
      <c r="S27" s="162"/>
    </row>
    <row r="28" spans="1:19" ht="12.75" customHeight="1">
      <c r="J28" s="90">
        <v>42735</v>
      </c>
      <c r="K28" s="91">
        <v>1.8666725099999999</v>
      </c>
      <c r="L28" s="91">
        <v>-1.52797801</v>
      </c>
      <c r="M28" s="163"/>
      <c r="N28" s="164">
        <v>3</v>
      </c>
      <c r="O28" s="164">
        <v>2</v>
      </c>
      <c r="P28" s="164">
        <v>1</v>
      </c>
      <c r="Q28" s="164"/>
      <c r="R28" s="162"/>
      <c r="S28" s="162"/>
    </row>
    <row r="29" spans="1:19" ht="12.75" customHeight="1">
      <c r="B29" s="87" t="s">
        <v>177</v>
      </c>
      <c r="J29" s="90">
        <v>42825</v>
      </c>
      <c r="K29" s="91">
        <v>1.7069876500000001</v>
      </c>
      <c r="L29" s="91">
        <v>-0.99786346100000001</v>
      </c>
      <c r="M29" s="163"/>
      <c r="N29" s="164">
        <v>3</v>
      </c>
      <c r="O29" s="164">
        <v>2</v>
      </c>
      <c r="P29" s="164">
        <v>1</v>
      </c>
      <c r="Q29" s="164"/>
      <c r="R29" s="162"/>
      <c r="S29" s="162"/>
    </row>
    <row r="30" spans="1:19" ht="12.75" customHeight="1">
      <c r="B30" s="87" t="s">
        <v>89</v>
      </c>
      <c r="N30" s="162"/>
      <c r="O30" s="162"/>
      <c r="P30" s="162"/>
      <c r="Q30" s="162"/>
      <c r="R30" s="162"/>
      <c r="S30" s="162"/>
    </row>
    <row r="31" spans="1:19" ht="12.75" customHeight="1">
      <c r="B31" s="89" t="s">
        <v>34</v>
      </c>
    </row>
    <row r="32" spans="1:19" ht="12.75" customHeight="1"/>
    <row r="33" spans="1:7" ht="12.75" customHeight="1"/>
    <row r="34" spans="1:7" ht="12.75" customHeight="1"/>
    <row r="35" spans="1:7" ht="12.75" customHeight="1"/>
    <row r="36" spans="1:7" ht="12.75" customHeight="1"/>
    <row r="37" spans="1:7" ht="12.75" customHeight="1"/>
    <row r="38" spans="1:7" ht="12.75" customHeight="1"/>
    <row r="39" spans="1:7" ht="12.75" customHeight="1"/>
    <row r="40" spans="1:7" ht="12.75" customHeight="1"/>
    <row r="41" spans="1:7" ht="12.75" customHeight="1"/>
    <row r="42" spans="1:7" ht="12.75" customHeight="1"/>
    <row r="43" spans="1:7" ht="12.75" customHeight="1">
      <c r="A43" s="93"/>
      <c r="B43" s="93"/>
      <c r="C43" s="93"/>
      <c r="D43" s="93"/>
      <c r="E43" s="93"/>
      <c r="F43" s="93"/>
      <c r="G43" s="93"/>
    </row>
    <row r="44" spans="1:7" ht="12.75" customHeight="1">
      <c r="A44" s="93"/>
      <c r="B44" s="93"/>
      <c r="C44" s="93"/>
      <c r="D44" s="93"/>
      <c r="E44" s="93"/>
      <c r="F44" s="93"/>
      <c r="G44" s="93"/>
    </row>
    <row r="45" spans="1:7" ht="12.75" customHeight="1">
      <c r="A45" s="93"/>
      <c r="B45" s="93"/>
      <c r="C45" s="93"/>
      <c r="D45" s="93"/>
      <c r="E45" s="93"/>
      <c r="F45" s="93"/>
      <c r="G45" s="93"/>
    </row>
    <row r="46" spans="1:7" ht="12.75" customHeight="1">
      <c r="A46" s="93"/>
      <c r="B46" s="93"/>
      <c r="C46" s="93"/>
      <c r="D46" s="93"/>
      <c r="E46" s="93"/>
      <c r="F46" s="93"/>
      <c r="G46" s="93"/>
    </row>
    <row r="47" spans="1:7" ht="12.75" customHeight="1">
      <c r="A47" s="93"/>
      <c r="B47" s="93"/>
      <c r="C47" s="93"/>
      <c r="D47" s="93"/>
      <c r="E47" s="93"/>
      <c r="F47" s="93"/>
      <c r="G47" s="93"/>
    </row>
    <row r="48" spans="1:7" ht="12.75" customHeight="1">
      <c r="A48" s="93"/>
      <c r="B48" s="93"/>
      <c r="C48" s="93"/>
      <c r="D48" s="93"/>
      <c r="E48" s="93"/>
      <c r="F48" s="93"/>
      <c r="G48" s="93"/>
    </row>
    <row r="49" spans="1:7" ht="12.75" customHeight="1">
      <c r="A49" s="93"/>
      <c r="B49" s="93"/>
      <c r="C49" s="93"/>
      <c r="D49" s="93"/>
      <c r="E49" s="93"/>
      <c r="F49" s="93"/>
      <c r="G49" s="93"/>
    </row>
    <row r="50" spans="1:7" ht="12.75" customHeight="1">
      <c r="A50" s="93"/>
      <c r="C50" s="93"/>
      <c r="D50" s="93"/>
      <c r="E50" s="93"/>
      <c r="F50" s="93"/>
      <c r="G50" s="93"/>
    </row>
    <row r="51" spans="1:7" ht="12.75" customHeight="1">
      <c r="A51" s="93"/>
      <c r="B51" s="93" t="s">
        <v>35</v>
      </c>
      <c r="C51" s="93"/>
      <c r="D51" s="93"/>
      <c r="E51" s="93"/>
      <c r="F51" s="93"/>
      <c r="G51" s="93"/>
    </row>
    <row r="52" spans="1:7" ht="12.75" customHeight="1">
      <c r="A52" s="93"/>
      <c r="B52" s="93"/>
      <c r="C52" s="93"/>
      <c r="D52" s="93"/>
      <c r="E52" s="93"/>
      <c r="F52" s="93"/>
      <c r="G52" s="93"/>
    </row>
    <row r="53" spans="1:7" ht="12.75" customHeight="1">
      <c r="A53" s="93"/>
      <c r="C53" s="93"/>
      <c r="D53" s="93"/>
      <c r="E53" s="93"/>
      <c r="F53" s="93"/>
      <c r="G53" s="93"/>
    </row>
    <row r="54" spans="1:7" ht="12.75" customHeight="1"/>
    <row r="55" spans="1:7" ht="12.75" customHeight="1"/>
    <row r="56" spans="1:7" ht="12.75" customHeight="1"/>
    <row r="57" spans="1:7" ht="12.75" customHeight="1"/>
    <row r="58" spans="1:7" ht="12.75" customHeight="1"/>
    <row r="59" spans="1:7" ht="12.75" customHeight="1"/>
    <row r="60" spans="1:7" ht="12.75" customHeight="1"/>
    <row r="61" spans="1:7" ht="12.75" customHeight="1"/>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phoneticPr fontId="78"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M110"/>
  <sheetViews>
    <sheetView showGridLines="0" zoomScale="90" zoomScaleNormal="90" workbookViewId="0"/>
  </sheetViews>
  <sheetFormatPr defaultRowHeight="12.75"/>
  <cols>
    <col min="1" max="9" width="9.140625" style="85"/>
    <col min="10" max="10" width="10.42578125" style="85" customWidth="1"/>
    <col min="11" max="11" width="9.140625" style="85" customWidth="1"/>
    <col min="12" max="16384" width="9.140625" style="85"/>
  </cols>
  <sheetData>
    <row r="1" spans="2:13" ht="12.75" customHeight="1"/>
    <row r="2" spans="2:13" ht="12.75" customHeight="1"/>
    <row r="3" spans="2:13" ht="12.75" customHeight="1">
      <c r="B3" s="21" t="s">
        <v>206</v>
      </c>
      <c r="J3" s="88"/>
      <c r="K3" s="88" t="s">
        <v>75</v>
      </c>
      <c r="L3" s="88" t="s">
        <v>179</v>
      </c>
    </row>
    <row r="4" spans="2:13" ht="12.75" customHeight="1">
      <c r="B4" s="87" t="s">
        <v>90</v>
      </c>
      <c r="J4" s="88"/>
      <c r="K4" s="88" t="s">
        <v>76</v>
      </c>
      <c r="L4" s="88" t="s">
        <v>178</v>
      </c>
    </row>
    <row r="5" spans="2:13" ht="12.75" customHeight="1">
      <c r="B5" s="89" t="s">
        <v>77</v>
      </c>
      <c r="J5" s="90">
        <v>40633</v>
      </c>
      <c r="K5" s="91">
        <v>1.204375</v>
      </c>
      <c r="L5" s="91"/>
      <c r="M5" s="92"/>
    </row>
    <row r="6" spans="2:13" ht="12.75" customHeight="1">
      <c r="J6" s="90">
        <v>40724</v>
      </c>
      <c r="K6" s="91">
        <v>1.2081249999999999</v>
      </c>
      <c r="L6" s="91"/>
      <c r="M6" s="92"/>
    </row>
    <row r="7" spans="2:13" ht="12.75" customHeight="1">
      <c r="J7" s="90">
        <v>40816</v>
      </c>
      <c r="K7" s="91">
        <v>1.1841269800000001</v>
      </c>
      <c r="L7" s="91"/>
      <c r="M7" s="92"/>
    </row>
    <row r="8" spans="2:13" ht="12.75" customHeight="1">
      <c r="J8" s="90">
        <v>40908</v>
      </c>
      <c r="K8" s="91">
        <v>1.1598387100000001</v>
      </c>
      <c r="L8" s="91"/>
      <c r="M8" s="92"/>
    </row>
    <row r="9" spans="2:13" ht="12.75" customHeight="1">
      <c r="J9" s="90">
        <v>40999</v>
      </c>
      <c r="K9" s="91">
        <v>1.1996923100000001</v>
      </c>
      <c r="L9" s="91"/>
      <c r="M9" s="92"/>
    </row>
    <row r="10" spans="2:13" ht="12.75" customHeight="1">
      <c r="J10" s="90">
        <v>41090</v>
      </c>
      <c r="K10" s="91">
        <v>1.2322580700000001</v>
      </c>
      <c r="L10" s="91"/>
      <c r="M10" s="92"/>
    </row>
    <row r="11" spans="2:13" ht="12.75" customHeight="1">
      <c r="J11" s="90">
        <v>41182</v>
      </c>
      <c r="K11" s="91">
        <v>0.97854838700000002</v>
      </c>
      <c r="L11" s="91"/>
      <c r="M11" s="92"/>
    </row>
    <row r="12" spans="2:13" ht="12.75" customHeight="1">
      <c r="J12" s="90">
        <v>41274</v>
      </c>
      <c r="K12" s="91">
        <v>0.59126984100000002</v>
      </c>
      <c r="L12" s="91"/>
      <c r="M12" s="92"/>
    </row>
    <row r="13" spans="2:13" ht="12.75" customHeight="1">
      <c r="J13" s="90">
        <v>41364</v>
      </c>
      <c r="K13" s="91">
        <v>0.495873016</v>
      </c>
      <c r="L13" s="91"/>
      <c r="M13" s="92"/>
    </row>
    <row r="14" spans="2:13" ht="12.75" customHeight="1">
      <c r="J14" s="90">
        <v>41455</v>
      </c>
      <c r="K14" s="91">
        <v>0.46338709700000003</v>
      </c>
      <c r="L14" s="91"/>
      <c r="M14" s="92"/>
    </row>
    <row r="15" spans="2:13" ht="12.75" customHeight="1">
      <c r="J15" s="90">
        <v>41547</v>
      </c>
      <c r="K15" s="91">
        <v>0.45784615400000001</v>
      </c>
      <c r="L15" s="91"/>
      <c r="M15" s="92"/>
    </row>
    <row r="16" spans="2:13" ht="12.75" customHeight="1">
      <c r="J16" s="90">
        <v>41639</v>
      </c>
      <c r="K16" s="91">
        <v>0.412096774</v>
      </c>
      <c r="L16" s="91"/>
      <c r="M16" s="92"/>
    </row>
    <row r="17" spans="1:13" ht="12.75" customHeight="1">
      <c r="J17" s="90">
        <v>41729</v>
      </c>
      <c r="K17" s="91">
        <v>0.37158730200000001</v>
      </c>
      <c r="L17" s="91">
        <v>0.37158730200000001</v>
      </c>
      <c r="M17" s="92">
        <v>1</v>
      </c>
    </row>
    <row r="18" spans="1:13" ht="12.75" customHeight="1">
      <c r="A18" s="93"/>
      <c r="B18" s="93"/>
      <c r="C18" s="93"/>
      <c r="D18" s="93"/>
      <c r="E18" s="93"/>
      <c r="F18" s="93"/>
      <c r="G18" s="93"/>
      <c r="H18" s="93"/>
      <c r="J18" s="90">
        <v>41820</v>
      </c>
      <c r="K18" s="91">
        <v>0.373</v>
      </c>
      <c r="L18" s="91">
        <v>0.41</v>
      </c>
      <c r="M18" s="92"/>
    </row>
    <row r="19" spans="1:13" ht="12.75" customHeight="1">
      <c r="A19" s="93"/>
      <c r="B19" s="93"/>
      <c r="C19" s="93"/>
      <c r="D19" s="93"/>
      <c r="E19" s="93"/>
      <c r="F19" s="93"/>
      <c r="G19" s="93"/>
      <c r="H19" s="93"/>
      <c r="J19" s="90">
        <v>41912</v>
      </c>
      <c r="K19" s="91">
        <v>0.373</v>
      </c>
      <c r="L19" s="91">
        <v>0.41</v>
      </c>
      <c r="M19" s="92"/>
    </row>
    <row r="20" spans="1:13" ht="12.75" customHeight="1">
      <c r="A20" s="93"/>
      <c r="B20" s="93"/>
      <c r="C20" s="93"/>
      <c r="D20" s="93"/>
      <c r="E20" s="93"/>
      <c r="F20" s="93"/>
      <c r="G20" s="93"/>
      <c r="H20" s="93"/>
      <c r="J20" s="90">
        <v>42004</v>
      </c>
      <c r="K20" s="91">
        <v>0.373</v>
      </c>
      <c r="L20" s="91">
        <v>0.41</v>
      </c>
      <c r="M20" s="92"/>
    </row>
    <row r="21" spans="1:13" ht="12.75" customHeight="1">
      <c r="A21" s="93"/>
      <c r="B21" s="93"/>
      <c r="C21" s="93"/>
      <c r="D21" s="93"/>
      <c r="E21" s="93"/>
      <c r="F21" s="93"/>
      <c r="G21" s="93"/>
      <c r="H21" s="93"/>
      <c r="J21" s="90">
        <v>42094</v>
      </c>
      <c r="K21" s="91">
        <v>0.75340538999999995</v>
      </c>
      <c r="L21" s="91">
        <v>0.41</v>
      </c>
      <c r="M21" s="92"/>
    </row>
    <row r="22" spans="1:13" ht="12.75" customHeight="1">
      <c r="A22" s="93"/>
      <c r="B22" s="93"/>
      <c r="C22" s="93"/>
      <c r="D22" s="93"/>
      <c r="E22" s="93"/>
      <c r="F22" s="93"/>
      <c r="G22" s="93"/>
      <c r="H22" s="93"/>
      <c r="J22" s="90">
        <v>42185</v>
      </c>
      <c r="K22" s="91">
        <v>0.86195538599999999</v>
      </c>
      <c r="L22" s="91">
        <v>0.41</v>
      </c>
      <c r="M22" s="92"/>
    </row>
    <row r="23" spans="1:13" ht="12.75" customHeight="1">
      <c r="A23" s="93"/>
      <c r="B23" s="93"/>
      <c r="C23" s="93"/>
      <c r="D23" s="93"/>
      <c r="E23" s="93"/>
      <c r="F23" s="93"/>
      <c r="G23" s="93"/>
      <c r="H23" s="93"/>
      <c r="J23" s="90">
        <v>42277</v>
      </c>
      <c r="K23" s="91">
        <v>0.92403403799999995</v>
      </c>
      <c r="L23" s="91">
        <v>0.41</v>
      </c>
      <c r="M23" s="92"/>
    </row>
    <row r="24" spans="1:13" ht="12.75" customHeight="1">
      <c r="A24" s="93"/>
      <c r="B24" s="93" t="s">
        <v>33</v>
      </c>
      <c r="C24" s="93"/>
      <c r="D24" s="93"/>
      <c r="E24" s="93"/>
      <c r="F24" s="93"/>
      <c r="G24" s="93"/>
      <c r="H24" s="93"/>
      <c r="J24" s="90">
        <v>42369</v>
      </c>
      <c r="K24" s="91">
        <v>1.03315745</v>
      </c>
      <c r="L24" s="91">
        <v>0.41</v>
      </c>
      <c r="M24" s="92"/>
    </row>
    <row r="25" spans="1:13" ht="12.75" customHeight="1">
      <c r="A25" s="93"/>
      <c r="C25" s="93"/>
      <c r="D25" s="93"/>
      <c r="E25" s="93"/>
      <c r="F25" s="93"/>
      <c r="G25" s="93"/>
      <c r="H25" s="93"/>
      <c r="J25" s="90">
        <v>42460</v>
      </c>
      <c r="K25" s="91">
        <v>1.4590796800000001</v>
      </c>
      <c r="L25" s="91">
        <v>0.41</v>
      </c>
      <c r="M25" s="92"/>
    </row>
    <row r="26" spans="1:13" ht="12.75" customHeight="1">
      <c r="A26" s="93"/>
      <c r="B26" s="93"/>
      <c r="C26" s="93"/>
      <c r="D26" s="93"/>
      <c r="E26" s="93"/>
      <c r="F26" s="93"/>
      <c r="G26" s="93"/>
      <c r="H26" s="93"/>
      <c r="J26" s="90">
        <v>42551</v>
      </c>
      <c r="K26" s="91">
        <v>1.56467942</v>
      </c>
      <c r="L26" s="91">
        <v>0.41</v>
      </c>
      <c r="M26" s="92"/>
    </row>
    <row r="27" spans="1:13" ht="12.75" customHeight="1">
      <c r="A27" s="93"/>
      <c r="H27" s="93"/>
      <c r="J27" s="90">
        <v>42643</v>
      </c>
      <c r="K27" s="91">
        <v>1.62226629</v>
      </c>
      <c r="L27" s="91">
        <v>0.41</v>
      </c>
      <c r="M27" s="92"/>
    </row>
    <row r="28" spans="1:13" ht="12.75" customHeight="1">
      <c r="B28" s="87" t="s">
        <v>180</v>
      </c>
      <c r="J28" s="90">
        <v>42735</v>
      </c>
      <c r="K28" s="91">
        <v>1.8125133499999999</v>
      </c>
      <c r="L28" s="91">
        <v>0.41</v>
      </c>
      <c r="M28" s="92"/>
    </row>
    <row r="29" spans="1:13" ht="12.75" customHeight="1">
      <c r="B29" s="87" t="s">
        <v>91</v>
      </c>
      <c r="J29" s="90">
        <v>42825</v>
      </c>
      <c r="K29" s="91">
        <v>2.0981618599999998</v>
      </c>
      <c r="L29" s="91">
        <v>0.41</v>
      </c>
      <c r="M29" s="92"/>
    </row>
    <row r="30" spans="1:13" ht="12.75" customHeight="1">
      <c r="B30" s="89" t="s">
        <v>78</v>
      </c>
    </row>
    <row r="31" spans="1:13" ht="12.75" customHeight="1"/>
    <row r="32" spans="1:13" ht="12.75" customHeight="1"/>
    <row r="33" spans="1:7" ht="12.75" customHeight="1"/>
    <row r="34" spans="1:7" ht="12.75" customHeight="1"/>
    <row r="35" spans="1:7" ht="12.75" customHeight="1"/>
    <row r="36" spans="1:7" ht="12.75" customHeight="1"/>
    <row r="37" spans="1:7" ht="12.75" customHeight="1"/>
    <row r="38" spans="1:7" ht="12.75" customHeight="1"/>
    <row r="39" spans="1:7" ht="12.75" customHeight="1"/>
    <row r="40" spans="1:7" ht="12.75" customHeight="1"/>
    <row r="41" spans="1:7" ht="12.75" customHeight="1"/>
    <row r="42" spans="1:7" ht="12.75" customHeight="1">
      <c r="B42" s="93"/>
      <c r="C42" s="93"/>
      <c r="D42" s="93"/>
      <c r="E42" s="93"/>
      <c r="F42" s="93"/>
      <c r="G42" s="93"/>
    </row>
    <row r="43" spans="1:7" ht="12.75" customHeight="1">
      <c r="A43" s="93"/>
      <c r="B43" s="93"/>
      <c r="C43" s="93"/>
      <c r="D43" s="93"/>
      <c r="E43" s="93"/>
      <c r="F43" s="93"/>
      <c r="G43" s="93"/>
    </row>
    <row r="44" spans="1:7" ht="12.75" customHeight="1">
      <c r="A44" s="93"/>
      <c r="B44" s="93"/>
      <c r="C44" s="93"/>
      <c r="D44" s="93"/>
      <c r="E44" s="93"/>
      <c r="F44" s="93"/>
      <c r="G44" s="93"/>
    </row>
    <row r="45" spans="1:7" ht="12.75" customHeight="1">
      <c r="A45" s="93"/>
      <c r="B45" s="93"/>
      <c r="C45" s="93"/>
      <c r="D45" s="93"/>
      <c r="E45" s="93"/>
      <c r="F45" s="93"/>
      <c r="G45" s="93"/>
    </row>
    <row r="46" spans="1:7" ht="12.75" customHeight="1">
      <c r="A46" s="93"/>
      <c r="B46" s="93"/>
      <c r="C46" s="93"/>
      <c r="D46" s="93"/>
      <c r="E46" s="93"/>
      <c r="F46" s="93"/>
      <c r="G46" s="93"/>
    </row>
    <row r="47" spans="1:7" ht="12.75" customHeight="1">
      <c r="A47" s="93"/>
      <c r="B47" s="93"/>
      <c r="C47" s="93"/>
      <c r="D47" s="93"/>
      <c r="E47" s="93"/>
      <c r="F47" s="93"/>
      <c r="G47" s="93"/>
    </row>
    <row r="48" spans="1:7" ht="12.75" customHeight="1">
      <c r="A48" s="93"/>
      <c r="B48" s="93"/>
      <c r="C48" s="93"/>
      <c r="D48" s="93"/>
      <c r="E48" s="93"/>
      <c r="F48" s="93"/>
      <c r="G48" s="93"/>
    </row>
    <row r="49" spans="1:7" ht="12.75" customHeight="1">
      <c r="A49" s="93"/>
      <c r="B49" s="93" t="s">
        <v>35</v>
      </c>
      <c r="C49" s="93"/>
      <c r="D49" s="93"/>
      <c r="E49" s="93"/>
      <c r="F49" s="93"/>
      <c r="G49" s="93"/>
    </row>
    <row r="50" spans="1:7" ht="12.75" customHeight="1">
      <c r="A50" s="93"/>
      <c r="C50" s="93"/>
      <c r="D50" s="93"/>
      <c r="E50" s="93"/>
      <c r="F50" s="93"/>
      <c r="G50" s="93"/>
    </row>
    <row r="51" spans="1:7" ht="12.75" customHeight="1">
      <c r="A51" s="93"/>
      <c r="B51" s="93"/>
      <c r="C51" s="93"/>
      <c r="D51" s="93"/>
      <c r="E51" s="93"/>
      <c r="F51" s="93"/>
      <c r="G51" s="93"/>
    </row>
    <row r="52" spans="1:7" ht="12.75" customHeight="1">
      <c r="A52" s="93"/>
      <c r="B52" s="93"/>
      <c r="C52" s="93"/>
      <c r="D52" s="93"/>
      <c r="E52" s="93"/>
      <c r="F52" s="93"/>
      <c r="G52" s="93"/>
    </row>
    <row r="53" spans="1:7" ht="12.75" customHeight="1">
      <c r="A53" s="93"/>
    </row>
    <row r="54" spans="1:7" ht="12.75" customHeight="1"/>
    <row r="55" spans="1:7" ht="12.75" customHeight="1"/>
    <row r="56" spans="1:7" ht="12.75" customHeight="1"/>
    <row r="57" spans="1:7" ht="12.75" customHeight="1"/>
    <row r="58" spans="1:7" ht="12.75" customHeight="1"/>
    <row r="59" spans="1:7" ht="12.75" customHeight="1"/>
    <row r="60" spans="1:7" ht="12.75" customHeight="1"/>
    <row r="61" spans="1:7" ht="12.75" customHeight="1"/>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phoneticPr fontId="78" type="noConversion"/>
  <pageMargins left="0.78740157499999996" right="0.78740157499999996" top="0.984251969" bottom="0.984251969" header="0.4921259845" footer="0.4921259845"/>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M94"/>
  <sheetViews>
    <sheetView showGridLines="0" zoomScale="90" zoomScaleNormal="90" workbookViewId="0"/>
  </sheetViews>
  <sheetFormatPr defaultRowHeight="12.75"/>
  <cols>
    <col min="1" max="9" width="9.140625" style="85"/>
    <col min="10" max="10" width="10.42578125" style="85" customWidth="1"/>
    <col min="11" max="11" width="9.140625" style="85" customWidth="1"/>
    <col min="12" max="16384" width="9.140625" style="85"/>
  </cols>
  <sheetData>
    <row r="1" spans="2:13" ht="12.75" customHeight="1"/>
    <row r="2" spans="2:13" ht="12.75" customHeight="1"/>
    <row r="3" spans="2:13" ht="12.75" customHeight="1">
      <c r="B3" s="21" t="s">
        <v>207</v>
      </c>
      <c r="J3" s="88"/>
      <c r="K3" s="88" t="s">
        <v>75</v>
      </c>
      <c r="L3" s="88" t="s">
        <v>179</v>
      </c>
    </row>
    <row r="4" spans="2:13" ht="12.75" customHeight="1">
      <c r="B4" s="87" t="s">
        <v>92</v>
      </c>
      <c r="J4" s="88"/>
      <c r="K4" s="88" t="s">
        <v>76</v>
      </c>
      <c r="L4" s="88" t="s">
        <v>178</v>
      </c>
    </row>
    <row r="5" spans="2:13" ht="12.75" customHeight="1">
      <c r="B5" s="89" t="s">
        <v>26</v>
      </c>
      <c r="J5" s="90">
        <v>40633</v>
      </c>
      <c r="K5" s="91">
        <v>6.9916633682484397</v>
      </c>
      <c r="L5" s="91"/>
      <c r="M5" s="92"/>
    </row>
    <row r="6" spans="2:13" ht="12.75" customHeight="1">
      <c r="J6" s="90">
        <v>40724</v>
      </c>
      <c r="K6" s="91">
        <v>6.9911934290688098</v>
      </c>
      <c r="L6" s="91"/>
      <c r="M6" s="92"/>
    </row>
    <row r="7" spans="2:13" ht="12.75" customHeight="1">
      <c r="J7" s="90">
        <v>40816</v>
      </c>
      <c r="K7" s="91">
        <v>6.6247951180473397</v>
      </c>
      <c r="L7" s="91"/>
      <c r="M7" s="92"/>
    </row>
    <row r="8" spans="2:13" ht="12.75" customHeight="1">
      <c r="J8" s="90">
        <v>40908</v>
      </c>
      <c r="K8" s="91">
        <v>6.5349964948531403</v>
      </c>
      <c r="L8" s="91"/>
      <c r="M8" s="92"/>
    </row>
    <row r="9" spans="2:13" ht="12.75" customHeight="1">
      <c r="J9" s="90">
        <v>40999</v>
      </c>
      <c r="K9" s="91">
        <v>6.8991322396897496</v>
      </c>
      <c r="L9" s="91"/>
      <c r="M9" s="92"/>
    </row>
    <row r="10" spans="2:13" ht="12.75" customHeight="1">
      <c r="J10" s="90">
        <v>41090</v>
      </c>
      <c r="K10" s="91">
        <v>6.9452163655286299</v>
      </c>
      <c r="L10" s="91"/>
      <c r="M10" s="92"/>
    </row>
    <row r="11" spans="2:13" ht="12.75" customHeight="1">
      <c r="J11" s="90">
        <v>41182</v>
      </c>
      <c r="K11" s="91">
        <v>7.0377514244647799</v>
      </c>
      <c r="L11" s="91"/>
      <c r="M11" s="92"/>
    </row>
    <row r="12" spans="2:13" ht="12.75" customHeight="1">
      <c r="J12" s="90">
        <v>41274</v>
      </c>
      <c r="K12" s="91">
        <v>7.2737541020414902</v>
      </c>
      <c r="L12" s="91"/>
      <c r="M12" s="92"/>
    </row>
    <row r="13" spans="2:13" ht="12.75" customHeight="1">
      <c r="J13" s="90">
        <v>41364</v>
      </c>
      <c r="K13" s="91">
        <v>7.2616325896323302</v>
      </c>
      <c r="L13" s="91"/>
      <c r="M13" s="92"/>
    </row>
    <row r="14" spans="2:13" ht="12.75" customHeight="1">
      <c r="J14" s="90">
        <v>41455</v>
      </c>
      <c r="K14" s="91">
        <v>7.01792930053728</v>
      </c>
      <c r="L14" s="91"/>
      <c r="M14" s="92"/>
    </row>
    <row r="15" spans="2:13" ht="12.75" customHeight="1">
      <c r="J15" s="90">
        <v>41547</v>
      </c>
      <c r="K15" s="91">
        <v>7.0508206429072899</v>
      </c>
      <c r="L15" s="91"/>
      <c r="M15" s="92"/>
    </row>
    <row r="16" spans="2:13" ht="12.75" customHeight="1">
      <c r="J16" s="90">
        <v>41639</v>
      </c>
      <c r="K16" s="91">
        <v>6.8360122003153396</v>
      </c>
      <c r="L16" s="91"/>
      <c r="M16" s="92"/>
    </row>
    <row r="17" spans="1:13" ht="12.75" customHeight="1">
      <c r="J17" s="90">
        <v>41729</v>
      </c>
      <c r="K17" s="91">
        <v>6.7894375</v>
      </c>
      <c r="L17" s="91">
        <v>6.7894375</v>
      </c>
      <c r="M17" s="92">
        <v>1</v>
      </c>
    </row>
    <row r="18" spans="1:13" ht="12.75" customHeight="1">
      <c r="A18" s="93"/>
      <c r="B18" s="93"/>
      <c r="C18" s="93"/>
      <c r="D18" s="93"/>
      <c r="E18" s="93"/>
      <c r="F18" s="93"/>
      <c r="G18" s="93"/>
      <c r="H18" s="93"/>
      <c r="J18" s="90">
        <v>41820</v>
      </c>
      <c r="K18" s="91">
        <v>6.7146768999999997</v>
      </c>
      <c r="L18" s="91">
        <v>6.9146768999999999</v>
      </c>
      <c r="M18" s="92"/>
    </row>
    <row r="19" spans="1:13" ht="12.75" customHeight="1">
      <c r="A19" s="93"/>
      <c r="B19" s="93"/>
      <c r="C19" s="93"/>
      <c r="D19" s="93"/>
      <c r="E19" s="93"/>
      <c r="F19" s="93"/>
      <c r="G19" s="93"/>
      <c r="H19" s="93"/>
      <c r="J19" s="90">
        <v>41912</v>
      </c>
      <c r="K19" s="91">
        <v>6.7224814000000004</v>
      </c>
      <c r="L19" s="91">
        <v>7.9191880000000001</v>
      </c>
      <c r="M19" s="92"/>
    </row>
    <row r="20" spans="1:13" ht="12.75" customHeight="1">
      <c r="A20" s="93"/>
      <c r="B20" s="93"/>
      <c r="C20" s="93"/>
      <c r="D20" s="93"/>
      <c r="E20" s="93"/>
      <c r="F20" s="93"/>
      <c r="G20" s="93"/>
      <c r="H20" s="93"/>
      <c r="J20" s="90">
        <v>42004</v>
      </c>
      <c r="K20" s="91">
        <v>6.7645593000000002</v>
      </c>
      <c r="L20" s="91">
        <v>8.2450060000000001</v>
      </c>
      <c r="M20" s="92"/>
    </row>
    <row r="21" spans="1:13" ht="12.75" customHeight="1">
      <c r="A21" s="93"/>
      <c r="B21" s="93"/>
      <c r="C21" s="93"/>
      <c r="D21" s="93"/>
      <c r="E21" s="93"/>
      <c r="F21" s="93"/>
      <c r="G21" s="93"/>
      <c r="H21" s="93"/>
      <c r="J21" s="90">
        <v>42094</v>
      </c>
      <c r="K21" s="91">
        <v>6.7984996000000004</v>
      </c>
      <c r="L21" s="91">
        <v>8.9083610000000011</v>
      </c>
      <c r="M21" s="92"/>
    </row>
    <row r="22" spans="1:13" ht="12.75" customHeight="1">
      <c r="A22" s="93"/>
      <c r="B22" s="93"/>
      <c r="C22" s="93"/>
      <c r="D22" s="93"/>
      <c r="E22" s="93"/>
      <c r="F22" s="93"/>
      <c r="G22" s="93"/>
      <c r="H22" s="93"/>
      <c r="J22" s="90">
        <v>42185</v>
      </c>
      <c r="K22" s="91">
        <v>6.7157416000000003</v>
      </c>
      <c r="L22" s="91">
        <v>9.3469630000000006</v>
      </c>
      <c r="M22" s="92"/>
    </row>
    <row r="23" spans="1:13" ht="12.75" customHeight="1">
      <c r="A23" s="93"/>
      <c r="B23" s="93"/>
      <c r="C23" s="93"/>
      <c r="D23" s="93"/>
      <c r="E23" s="93"/>
      <c r="F23" s="93"/>
      <c r="G23" s="93"/>
      <c r="H23" s="93"/>
      <c r="J23" s="90">
        <v>42277</v>
      </c>
      <c r="K23" s="91">
        <v>6.5304016999999996</v>
      </c>
      <c r="L23" s="91">
        <v>9.6789889999999996</v>
      </c>
      <c r="M23" s="92"/>
    </row>
    <row r="24" spans="1:13" ht="12.75" customHeight="1">
      <c r="A24" s="93"/>
      <c r="B24" s="93" t="s">
        <v>33</v>
      </c>
      <c r="C24" s="93"/>
      <c r="D24" s="93"/>
      <c r="E24" s="93"/>
      <c r="F24" s="93"/>
      <c r="G24" s="93"/>
      <c r="H24" s="93"/>
      <c r="J24" s="90">
        <v>42369</v>
      </c>
      <c r="K24" s="91">
        <v>6.4375663999999997</v>
      </c>
      <c r="L24" s="91">
        <v>9.9227159999999994</v>
      </c>
      <c r="M24" s="92"/>
    </row>
    <row r="25" spans="1:13" ht="12.75" customHeight="1">
      <c r="A25" s="93"/>
      <c r="C25" s="93"/>
      <c r="D25" s="93"/>
      <c r="E25" s="93"/>
      <c r="F25" s="93"/>
      <c r="G25" s="93"/>
      <c r="H25" s="93"/>
      <c r="J25" s="90">
        <v>42460</v>
      </c>
      <c r="K25" s="91">
        <v>6.3611924000000002</v>
      </c>
      <c r="L25" s="91">
        <v>10.136711</v>
      </c>
      <c r="M25" s="92"/>
    </row>
    <row r="26" spans="1:13" ht="12.75" customHeight="1">
      <c r="A26" s="93"/>
      <c r="B26" s="93"/>
      <c r="C26" s="93"/>
      <c r="D26" s="93"/>
      <c r="E26" s="93"/>
      <c r="F26" s="93"/>
      <c r="G26" s="93"/>
      <c r="H26" s="93"/>
      <c r="J26" s="90">
        <v>42551</v>
      </c>
      <c r="K26" s="91">
        <v>6.2969027000000004</v>
      </c>
      <c r="L26" s="91">
        <v>10.269259999999999</v>
      </c>
      <c r="M26" s="92"/>
    </row>
    <row r="27" spans="1:13" ht="12.75" customHeight="1">
      <c r="A27" s="93"/>
      <c r="H27" s="93"/>
      <c r="J27" s="90">
        <v>42643</v>
      </c>
      <c r="K27" s="91">
        <v>6.2416324999999997</v>
      </c>
      <c r="L27" s="91">
        <v>10.33657</v>
      </c>
      <c r="M27" s="92"/>
    </row>
    <row r="28" spans="1:13" ht="12.75" customHeight="1">
      <c r="B28" s="87" t="s">
        <v>181</v>
      </c>
      <c r="J28" s="90">
        <v>42735</v>
      </c>
      <c r="K28" s="91">
        <v>6.1930829999999997</v>
      </c>
      <c r="L28" s="91">
        <v>10.383889999999999</v>
      </c>
      <c r="M28" s="92"/>
    </row>
    <row r="29" spans="1:13" ht="12.75" customHeight="1">
      <c r="B29" s="87" t="s">
        <v>93</v>
      </c>
      <c r="J29" s="90">
        <v>42825</v>
      </c>
      <c r="K29" s="91">
        <v>6.1490421</v>
      </c>
      <c r="L29" s="91">
        <v>10.384040000000001</v>
      </c>
      <c r="M29" s="92"/>
    </row>
    <row r="30" spans="1:13" ht="12.75" customHeight="1">
      <c r="B30" s="89" t="s">
        <v>78</v>
      </c>
    </row>
    <row r="31" spans="1:13" ht="12.75" customHeight="1"/>
    <row r="32" spans="1:13" ht="12.75" customHeight="1"/>
    <row r="33" spans="1:7" ht="12.75" customHeight="1"/>
    <row r="34" spans="1:7" ht="12.75" customHeight="1"/>
    <row r="35" spans="1:7" ht="12.75" customHeight="1"/>
    <row r="36" spans="1:7" ht="12.75" customHeight="1"/>
    <row r="37" spans="1:7" ht="12.75" customHeight="1"/>
    <row r="38" spans="1:7" ht="12.75" customHeight="1"/>
    <row r="39" spans="1:7" ht="12.75" customHeight="1"/>
    <row r="40" spans="1:7" ht="12.75" customHeight="1"/>
    <row r="41" spans="1:7" ht="12.75" customHeight="1"/>
    <row r="42" spans="1:7" ht="12.75" customHeight="1">
      <c r="B42" s="93"/>
      <c r="C42" s="93"/>
      <c r="D42" s="93"/>
      <c r="E42" s="93"/>
      <c r="F42" s="93"/>
      <c r="G42" s="93"/>
    </row>
    <row r="43" spans="1:7" ht="12.75" customHeight="1">
      <c r="A43" s="93"/>
      <c r="B43" s="93"/>
      <c r="C43" s="93"/>
      <c r="D43" s="93"/>
      <c r="E43" s="93"/>
      <c r="F43" s="93"/>
      <c r="G43" s="93"/>
    </row>
    <row r="44" spans="1:7" ht="12.75" customHeight="1">
      <c r="A44" s="93"/>
      <c r="B44" s="93"/>
      <c r="C44" s="93"/>
      <c r="D44" s="93"/>
      <c r="E44" s="93"/>
      <c r="F44" s="93"/>
      <c r="G44" s="93"/>
    </row>
    <row r="45" spans="1:7" ht="12.75" customHeight="1">
      <c r="A45" s="93"/>
      <c r="B45" s="93"/>
      <c r="C45" s="93"/>
      <c r="D45" s="93"/>
      <c r="E45" s="93"/>
      <c r="F45" s="93"/>
      <c r="G45" s="93"/>
    </row>
    <row r="46" spans="1:7" ht="12.75" customHeight="1">
      <c r="A46" s="93"/>
      <c r="B46" s="93"/>
      <c r="C46" s="93"/>
      <c r="D46" s="93"/>
      <c r="E46" s="93"/>
      <c r="F46" s="93"/>
      <c r="G46" s="93"/>
    </row>
    <row r="47" spans="1:7" ht="12.75" customHeight="1">
      <c r="A47" s="93"/>
      <c r="B47" s="93"/>
      <c r="C47" s="93"/>
      <c r="D47" s="93"/>
      <c r="E47" s="93"/>
      <c r="F47" s="93"/>
      <c r="G47" s="93"/>
    </row>
    <row r="48" spans="1:7" ht="12.75" customHeight="1">
      <c r="A48" s="93"/>
      <c r="B48" s="93"/>
      <c r="C48" s="93"/>
      <c r="D48" s="93"/>
      <c r="E48" s="93"/>
      <c r="F48" s="93"/>
      <c r="G48" s="93"/>
    </row>
    <row r="49" spans="1:7" ht="12.75" customHeight="1">
      <c r="A49" s="93"/>
      <c r="B49" s="93" t="s">
        <v>35</v>
      </c>
      <c r="C49" s="93"/>
      <c r="D49" s="93"/>
      <c r="E49" s="93"/>
      <c r="F49" s="93"/>
      <c r="G49" s="93"/>
    </row>
    <row r="50" spans="1:7" ht="12.75" customHeight="1">
      <c r="A50" s="93"/>
      <c r="C50" s="93"/>
      <c r="D50" s="93"/>
      <c r="E50" s="93"/>
      <c r="F50" s="93"/>
      <c r="G50" s="93"/>
    </row>
    <row r="51" spans="1:7" ht="12.75" customHeight="1">
      <c r="A51" s="93"/>
      <c r="B51" s="93"/>
      <c r="C51" s="93"/>
      <c r="D51" s="93"/>
      <c r="E51" s="93"/>
      <c r="F51" s="93"/>
      <c r="G51" s="93"/>
    </row>
    <row r="52" spans="1:7" ht="12.75" customHeight="1">
      <c r="A52" s="93"/>
      <c r="B52" s="93"/>
      <c r="C52" s="93"/>
      <c r="D52" s="93"/>
      <c r="E52" s="93"/>
      <c r="F52" s="93"/>
      <c r="G52" s="93"/>
    </row>
    <row r="53" spans="1:7" ht="12.75" customHeight="1">
      <c r="A53" s="93"/>
    </row>
    <row r="54" spans="1:7" ht="12.75" customHeight="1"/>
    <row r="55" spans="1:7" ht="12.75" customHeight="1"/>
    <row r="56" spans="1:7" ht="12.75" customHeight="1"/>
    <row r="57" spans="1:7" ht="12.75" customHeight="1"/>
    <row r="58" spans="1:7" ht="12.75" customHeight="1"/>
    <row r="59" spans="1:7" ht="12.75" customHeight="1"/>
    <row r="60" spans="1:7" ht="12.75" customHeight="1"/>
    <row r="61" spans="1:7" ht="12.75" customHeight="1"/>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sheetData>
  <phoneticPr fontId="78" type="noConversion"/>
  <pageMargins left="0.78740157499999996" right="0.78740157499999996" top="0.984251969" bottom="0.984251969" header="0.4921259845" footer="0.4921259845"/>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3:T67"/>
  <sheetViews>
    <sheetView showGridLines="0" zoomScale="90" zoomScaleNormal="90" workbookViewId="0"/>
  </sheetViews>
  <sheetFormatPr defaultRowHeight="12.75"/>
  <cols>
    <col min="1" max="10" width="9.140625" style="183"/>
    <col min="11" max="11" width="9.140625" style="183" customWidth="1"/>
    <col min="12" max="16384" width="9.140625" style="183"/>
  </cols>
  <sheetData>
    <row r="3" spans="2:20" ht="12.75" customHeight="1">
      <c r="B3" s="181" t="s">
        <v>245</v>
      </c>
      <c r="C3" s="182"/>
      <c r="D3" s="182"/>
      <c r="E3" s="182"/>
      <c r="F3" s="182"/>
      <c r="G3" s="182"/>
      <c r="K3" s="184" t="s">
        <v>246</v>
      </c>
      <c r="L3" s="184" t="s">
        <v>247</v>
      </c>
      <c r="M3" s="184" t="s">
        <v>157</v>
      </c>
      <c r="N3" s="184" t="s">
        <v>247</v>
      </c>
      <c r="O3" s="184" t="s">
        <v>248</v>
      </c>
      <c r="P3" s="184"/>
      <c r="Q3" s="184"/>
    </row>
    <row r="4" spans="2:20" ht="12.75" customHeight="1">
      <c r="B4" s="372" t="s">
        <v>249</v>
      </c>
      <c r="C4" s="373"/>
      <c r="D4" s="373"/>
      <c r="E4" s="373"/>
      <c r="F4" s="373"/>
      <c r="G4" s="373"/>
      <c r="J4" s="184"/>
      <c r="K4" s="184" t="s">
        <v>250</v>
      </c>
      <c r="L4" s="184" t="s">
        <v>251</v>
      </c>
      <c r="M4" s="184" t="s">
        <v>234</v>
      </c>
      <c r="N4" s="185" t="s">
        <v>252</v>
      </c>
      <c r="O4" s="185" t="s">
        <v>253</v>
      </c>
      <c r="P4" s="185"/>
      <c r="Q4" s="184"/>
    </row>
    <row r="5" spans="2:20">
      <c r="B5" s="374"/>
      <c r="C5" s="374"/>
      <c r="D5" s="374"/>
      <c r="E5" s="374"/>
      <c r="F5" s="374"/>
      <c r="G5" s="374"/>
      <c r="J5" s="186">
        <v>2009</v>
      </c>
      <c r="K5" s="187">
        <v>7.9797359441887981</v>
      </c>
      <c r="L5" s="187">
        <v>0.73962985793934422</v>
      </c>
      <c r="M5" s="187">
        <v>7.316104123133135</v>
      </c>
      <c r="N5" s="187">
        <v>17.987368686482448</v>
      </c>
      <c r="O5" s="187">
        <v>23.055360896986684</v>
      </c>
      <c r="P5" s="187"/>
      <c r="Q5" s="187"/>
      <c r="R5" s="188">
        <f>N5-M5</f>
        <v>10.671264563349313</v>
      </c>
      <c r="S5" s="188">
        <f>M5-L5</f>
        <v>6.5764742651937906</v>
      </c>
    </row>
    <row r="6" spans="2:20">
      <c r="B6" s="189" t="s">
        <v>26</v>
      </c>
      <c r="C6" s="190"/>
      <c r="D6" s="190"/>
      <c r="E6" s="190"/>
      <c r="F6" s="190"/>
      <c r="G6" s="190"/>
      <c r="J6" s="191">
        <v>2010</v>
      </c>
      <c r="K6" s="187">
        <v>4.2980008003477641</v>
      </c>
      <c r="L6" s="187">
        <v>1.4336389370942229</v>
      </c>
      <c r="M6" s="187">
        <v>8.1968731860425059</v>
      </c>
      <c r="N6" s="187">
        <v>18.261746722751521</v>
      </c>
      <c r="O6" s="187">
        <v>18.500350385423967</v>
      </c>
      <c r="P6" s="187"/>
      <c r="Q6" s="187"/>
      <c r="R6" s="188">
        <f t="shared" ref="R6:R9" si="0">N6-M6</f>
        <v>10.064873536709015</v>
      </c>
      <c r="S6" s="188">
        <f t="shared" ref="S6:S9" si="1">M6-L6</f>
        <v>6.7632342489482831</v>
      </c>
    </row>
    <row r="7" spans="2:20">
      <c r="J7" s="192">
        <v>2011</v>
      </c>
      <c r="K7" s="187">
        <v>2.5799301078461037</v>
      </c>
      <c r="L7" s="187">
        <v>1.0993557916869614</v>
      </c>
      <c r="M7" s="187">
        <v>7.7150044999735297</v>
      </c>
      <c r="N7" s="187">
        <v>17.115367198732542</v>
      </c>
      <c r="O7" s="187">
        <v>20.322354590049056</v>
      </c>
      <c r="P7" s="187"/>
      <c r="Q7" s="187"/>
      <c r="R7" s="188">
        <f t="shared" si="0"/>
        <v>9.4003626987590128</v>
      </c>
      <c r="S7" s="188">
        <f t="shared" si="1"/>
        <v>6.6156487082865683</v>
      </c>
    </row>
    <row r="8" spans="2:20">
      <c r="J8" s="191">
        <v>2012</v>
      </c>
      <c r="K8" s="187">
        <v>2.1886266088122555</v>
      </c>
      <c r="L8" s="187">
        <v>0.73618651164161508</v>
      </c>
      <c r="M8" s="187">
        <v>6.843498096797596</v>
      </c>
      <c r="N8" s="187">
        <v>16.018919525316115</v>
      </c>
      <c r="O8" s="187">
        <v>21.303433777154872</v>
      </c>
      <c r="P8" s="187"/>
      <c r="Q8" s="187"/>
      <c r="R8" s="188">
        <f t="shared" si="0"/>
        <v>9.1754214285185185</v>
      </c>
      <c r="S8" s="188">
        <f t="shared" si="1"/>
        <v>6.1073115851559807</v>
      </c>
    </row>
    <row r="9" spans="2:20">
      <c r="J9" s="191">
        <v>2013</v>
      </c>
      <c r="K9" s="187">
        <v>1.7615888991165687</v>
      </c>
      <c r="L9" s="187">
        <v>0.65403306784683557</v>
      </c>
      <c r="M9" s="187">
        <v>6.8726623715428055</v>
      </c>
      <c r="N9" s="187">
        <v>16.567383941219397</v>
      </c>
      <c r="O9" s="187">
        <v>22.775052557813595</v>
      </c>
      <c r="P9" s="187"/>
      <c r="Q9" s="187"/>
      <c r="R9" s="188">
        <f t="shared" si="0"/>
        <v>9.6947215696765916</v>
      </c>
      <c r="S9" s="188">
        <f t="shared" si="1"/>
        <v>6.2186293036959697</v>
      </c>
    </row>
    <row r="10" spans="2:20">
      <c r="J10" s="193"/>
      <c r="K10" s="187"/>
      <c r="L10" s="187"/>
      <c r="M10" s="187"/>
    </row>
    <row r="12" spans="2:20">
      <c r="K12" s="194"/>
      <c r="L12" s="187"/>
      <c r="M12" s="187"/>
      <c r="N12" s="187"/>
      <c r="O12" s="187"/>
      <c r="P12" s="187"/>
      <c r="Q12" s="187"/>
      <c r="R12" s="187"/>
      <c r="S12" s="188"/>
      <c r="T12" s="188"/>
    </row>
    <row r="13" spans="2:20">
      <c r="J13" s="195"/>
      <c r="K13" s="196"/>
      <c r="L13" s="187"/>
      <c r="M13" s="187"/>
      <c r="N13" s="187"/>
      <c r="O13" s="187"/>
      <c r="P13" s="187"/>
      <c r="Q13" s="187"/>
      <c r="R13" s="187"/>
      <c r="S13" s="188"/>
      <c r="T13" s="188"/>
    </row>
    <row r="14" spans="2:20">
      <c r="J14" s="195"/>
      <c r="K14" s="197"/>
      <c r="L14" s="187"/>
      <c r="M14" s="187"/>
      <c r="N14" s="187"/>
      <c r="O14" s="187"/>
      <c r="P14" s="187"/>
      <c r="Q14" s="187"/>
      <c r="R14" s="187"/>
      <c r="S14" s="188"/>
      <c r="T14" s="188"/>
    </row>
    <row r="15" spans="2:20">
      <c r="J15" s="195"/>
      <c r="K15" s="194"/>
      <c r="L15" s="187"/>
      <c r="M15" s="187"/>
      <c r="N15" s="187"/>
      <c r="O15" s="187"/>
      <c r="P15" s="187"/>
      <c r="Q15" s="187"/>
      <c r="R15" s="187"/>
      <c r="S15" s="188"/>
      <c r="T15" s="188"/>
    </row>
    <row r="16" spans="2:20">
      <c r="J16" s="195"/>
      <c r="K16" s="196"/>
      <c r="L16" s="187"/>
      <c r="M16" s="187"/>
      <c r="N16" s="187"/>
      <c r="O16" s="187"/>
      <c r="P16" s="187"/>
      <c r="Q16" s="187"/>
      <c r="R16" s="187"/>
      <c r="S16" s="188"/>
      <c r="T16" s="188"/>
    </row>
    <row r="17" spans="1:14">
      <c r="J17" s="195"/>
      <c r="K17" s="195"/>
      <c r="L17" s="187"/>
      <c r="M17" s="187"/>
      <c r="N17" s="187"/>
    </row>
    <row r="18" spans="1:14">
      <c r="J18" s="195"/>
      <c r="K18" s="195"/>
      <c r="L18" s="187"/>
      <c r="M18" s="187"/>
      <c r="N18" s="187"/>
    </row>
    <row r="19" spans="1:14">
      <c r="J19" s="195"/>
      <c r="K19" s="195"/>
      <c r="L19" s="187"/>
      <c r="M19" s="187"/>
      <c r="N19" s="187"/>
    </row>
    <row r="20" spans="1:14">
      <c r="K20" s="195"/>
      <c r="L20" s="187"/>
      <c r="M20" s="187"/>
      <c r="N20" s="187"/>
    </row>
    <row r="22" spans="1:14">
      <c r="B22" s="198"/>
      <c r="C22" s="198"/>
      <c r="D22" s="198"/>
      <c r="E22" s="198"/>
      <c r="F22" s="198"/>
      <c r="G22" s="198"/>
    </row>
    <row r="23" spans="1:14">
      <c r="A23" s="198"/>
      <c r="C23" s="199"/>
      <c r="D23" s="199"/>
      <c r="E23" s="199"/>
      <c r="F23" s="199"/>
      <c r="G23" s="199"/>
      <c r="H23" s="198"/>
      <c r="I23" s="198"/>
      <c r="J23" s="198"/>
    </row>
    <row r="24" spans="1:14">
      <c r="A24" s="198"/>
      <c r="B24" s="200"/>
      <c r="C24" s="201"/>
      <c r="D24" s="201"/>
      <c r="E24" s="201"/>
      <c r="F24" s="201"/>
      <c r="G24" s="201"/>
      <c r="H24" s="198"/>
      <c r="I24" s="198"/>
      <c r="J24" s="198"/>
    </row>
    <row r="25" spans="1:14" ht="12.75" customHeight="1">
      <c r="A25" s="198"/>
      <c r="C25" s="201"/>
      <c r="D25" s="201"/>
      <c r="E25" s="201"/>
      <c r="F25" s="201"/>
      <c r="G25" s="201"/>
      <c r="H25" s="198"/>
      <c r="I25" s="198"/>
      <c r="J25" s="198"/>
    </row>
    <row r="26" spans="1:14">
      <c r="A26" s="198"/>
      <c r="C26" s="201"/>
      <c r="D26" s="201"/>
      <c r="E26" s="201"/>
      <c r="F26" s="201"/>
      <c r="G26" s="201"/>
      <c r="H26" s="198"/>
      <c r="I26" s="198"/>
      <c r="J26" s="198"/>
    </row>
    <row r="27" spans="1:14" ht="12.75" customHeight="1">
      <c r="A27" s="198"/>
      <c r="B27" s="199" t="s">
        <v>254</v>
      </c>
      <c r="H27" s="198"/>
      <c r="I27" s="198"/>
      <c r="J27" s="198"/>
    </row>
    <row r="28" spans="1:14">
      <c r="B28" s="199" t="s">
        <v>255</v>
      </c>
    </row>
    <row r="32" spans="1:14">
      <c r="B32" s="181" t="s">
        <v>256</v>
      </c>
      <c r="C32" s="202"/>
      <c r="D32" s="202"/>
      <c r="E32" s="202"/>
      <c r="F32" s="202"/>
      <c r="G32" s="202"/>
    </row>
    <row r="33" spans="2:7" ht="12.75" customHeight="1">
      <c r="B33" s="372" t="s">
        <v>257</v>
      </c>
      <c r="C33" s="373"/>
      <c r="D33" s="373"/>
      <c r="E33" s="373"/>
      <c r="F33" s="373"/>
      <c r="G33" s="373"/>
    </row>
    <row r="34" spans="2:7" ht="12.75" customHeight="1">
      <c r="B34" s="374"/>
      <c r="C34" s="374"/>
      <c r="D34" s="374"/>
      <c r="E34" s="374"/>
      <c r="F34" s="374"/>
      <c r="G34" s="374"/>
    </row>
    <row r="35" spans="2:7">
      <c r="B35" s="203" t="s">
        <v>34</v>
      </c>
    </row>
    <row r="53" spans="2:8">
      <c r="B53" s="203"/>
      <c r="C53" s="204"/>
      <c r="D53" s="204"/>
      <c r="E53" s="204"/>
      <c r="F53" s="204"/>
      <c r="G53" s="204"/>
      <c r="H53" s="204"/>
    </row>
    <row r="54" spans="2:8">
      <c r="H54" s="204"/>
    </row>
    <row r="55" spans="2:8" ht="13.15" customHeight="1">
      <c r="H55" s="204"/>
    </row>
    <row r="56" spans="2:8">
      <c r="B56" s="199" t="s">
        <v>258</v>
      </c>
      <c r="H56" s="204"/>
    </row>
    <row r="57" spans="2:8">
      <c r="B57" s="199" t="s">
        <v>259</v>
      </c>
      <c r="H57" s="204"/>
    </row>
    <row r="58" spans="2:8">
      <c r="B58" s="204"/>
      <c r="C58" s="204"/>
      <c r="D58" s="204"/>
      <c r="E58" s="204"/>
      <c r="F58" s="204"/>
      <c r="G58" s="204"/>
      <c r="H58" s="204"/>
    </row>
    <row r="59" spans="2:8">
      <c r="B59" s="204"/>
      <c r="C59" s="204"/>
      <c r="D59" s="204"/>
      <c r="E59" s="204"/>
      <c r="F59" s="204"/>
      <c r="G59" s="204"/>
      <c r="H59" s="204"/>
    </row>
    <row r="64" spans="2:8">
      <c r="B64" s="199"/>
      <c r="C64" s="199"/>
      <c r="D64" s="199"/>
      <c r="E64" s="199"/>
      <c r="F64" s="199"/>
      <c r="G64" s="199"/>
    </row>
    <row r="65" spans="2:7">
      <c r="B65" s="199"/>
      <c r="C65" s="199"/>
      <c r="D65" s="199"/>
      <c r="E65" s="199"/>
      <c r="F65" s="199"/>
      <c r="G65" s="199"/>
    </row>
    <row r="66" spans="2:7">
      <c r="B66" s="199"/>
      <c r="C66" s="199"/>
      <c r="D66" s="199"/>
      <c r="E66" s="199"/>
      <c r="F66" s="199"/>
      <c r="G66" s="199"/>
    </row>
    <row r="67" spans="2:7">
      <c r="B67" s="199"/>
      <c r="C67" s="199"/>
      <c r="D67" s="199"/>
      <c r="E67" s="199"/>
      <c r="F67" s="199"/>
      <c r="G67" s="199"/>
    </row>
  </sheetData>
  <mergeCells count="2">
    <mergeCell ref="B4:G5"/>
    <mergeCell ref="B33:G34"/>
  </mergeCells>
  <pageMargins left="0.78740157499999996" right="0.78740157499999996" top="0.984251969" bottom="0.984251969" header="0.4921259845" footer="0.4921259845"/>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B3:N59"/>
  <sheetViews>
    <sheetView showGridLines="0" zoomScale="90" zoomScaleNormal="90" workbookViewId="0"/>
  </sheetViews>
  <sheetFormatPr defaultRowHeight="12.75"/>
  <cols>
    <col min="1" max="9" width="9.140625" style="183"/>
    <col min="10" max="10" width="9.7109375" style="206" bestFit="1" customWidth="1"/>
    <col min="11" max="14" width="9.140625" style="206" customWidth="1"/>
    <col min="15" max="16384" width="9.140625" style="183"/>
  </cols>
  <sheetData>
    <row r="3" spans="2:14">
      <c r="B3" s="181" t="s">
        <v>260</v>
      </c>
      <c r="C3" s="205"/>
      <c r="D3" s="205"/>
      <c r="E3" s="205"/>
      <c r="F3" s="205"/>
      <c r="G3" s="205"/>
      <c r="J3" s="184"/>
      <c r="K3" s="184" t="s">
        <v>261</v>
      </c>
      <c r="L3" s="195" t="s">
        <v>262</v>
      </c>
      <c r="M3" s="195"/>
      <c r="N3" s="195"/>
    </row>
    <row r="4" spans="2:14">
      <c r="B4" s="375" t="s">
        <v>263</v>
      </c>
      <c r="C4" s="376"/>
      <c r="D4" s="376"/>
      <c r="E4" s="376"/>
      <c r="F4" s="376"/>
      <c r="G4" s="376"/>
      <c r="K4" s="206" t="s">
        <v>264</v>
      </c>
      <c r="L4" s="206" t="s">
        <v>265</v>
      </c>
    </row>
    <row r="5" spans="2:14">
      <c r="B5" s="377" t="s">
        <v>266</v>
      </c>
      <c r="C5" s="378"/>
      <c r="D5" s="378"/>
      <c r="E5" s="378"/>
      <c r="F5" s="378"/>
      <c r="G5" s="378"/>
      <c r="J5" s="207">
        <v>39813</v>
      </c>
      <c r="K5" s="208">
        <v>47.969003298178727</v>
      </c>
      <c r="L5" s="208">
        <v>28.198196947875164</v>
      </c>
      <c r="N5" s="208"/>
    </row>
    <row r="6" spans="2:14">
      <c r="B6" s="378"/>
      <c r="C6" s="378"/>
      <c r="D6" s="378"/>
      <c r="E6" s="378"/>
      <c r="F6" s="378"/>
      <c r="G6" s="378"/>
      <c r="J6" s="207">
        <v>39903</v>
      </c>
      <c r="K6" s="208">
        <v>48.084976412459412</v>
      </c>
      <c r="L6" s="208">
        <v>26.904437124518427</v>
      </c>
      <c r="N6" s="208"/>
    </row>
    <row r="7" spans="2:14">
      <c r="J7" s="207">
        <v>39994</v>
      </c>
      <c r="K7" s="208">
        <v>47.650081947698709</v>
      </c>
      <c r="L7" s="208">
        <v>26.059597992074558</v>
      </c>
      <c r="N7" s="208"/>
    </row>
    <row r="8" spans="2:14">
      <c r="J8" s="207">
        <v>40086</v>
      </c>
      <c r="K8" s="208">
        <v>47.270242459625436</v>
      </c>
      <c r="L8" s="208">
        <v>25.449725020018693</v>
      </c>
      <c r="N8" s="208"/>
    </row>
    <row r="9" spans="2:14">
      <c r="J9" s="207">
        <v>40178</v>
      </c>
      <c r="K9" s="208">
        <v>47.462151837738944</v>
      </c>
      <c r="L9" s="208">
        <v>25.081579916321189</v>
      </c>
      <c r="N9" s="208"/>
    </row>
    <row r="10" spans="2:14">
      <c r="J10" s="207">
        <v>40268</v>
      </c>
      <c r="K10" s="208">
        <v>47.444389307212667</v>
      </c>
      <c r="L10" s="208">
        <v>24.640972716659356</v>
      </c>
      <c r="N10" s="208"/>
    </row>
    <row r="11" spans="2:14">
      <c r="J11" s="207">
        <v>40359</v>
      </c>
      <c r="K11" s="208">
        <v>47.892162330865787</v>
      </c>
      <c r="L11" s="208">
        <v>24.451733410547853</v>
      </c>
      <c r="N11" s="208"/>
    </row>
    <row r="12" spans="2:14">
      <c r="J12" s="207">
        <v>40451</v>
      </c>
      <c r="K12" s="208">
        <v>47.451197735591897</v>
      </c>
      <c r="L12" s="208">
        <v>24.698486577227072</v>
      </c>
      <c r="N12" s="208"/>
    </row>
    <row r="13" spans="2:14">
      <c r="J13" s="207">
        <v>40543</v>
      </c>
      <c r="K13" s="208">
        <v>46.719780248198788</v>
      </c>
      <c r="L13" s="208">
        <v>24.920125091512311</v>
      </c>
      <c r="N13" s="208"/>
    </row>
    <row r="14" spans="2:14">
      <c r="J14" s="207">
        <v>40633</v>
      </c>
      <c r="K14" s="208">
        <v>46.546318431999147</v>
      </c>
      <c r="L14" s="208">
        <v>25.385061183671692</v>
      </c>
      <c r="N14" s="208"/>
    </row>
    <row r="15" spans="2:14">
      <c r="J15" s="207">
        <v>40724</v>
      </c>
      <c r="K15" s="208">
        <v>46.052926894912659</v>
      </c>
      <c r="L15" s="208">
        <v>25.78621565064822</v>
      </c>
      <c r="N15" s="208"/>
    </row>
    <row r="16" spans="2:14">
      <c r="J16" s="207">
        <v>40816</v>
      </c>
      <c r="K16" s="208">
        <v>45.765763925607537</v>
      </c>
      <c r="L16" s="208">
        <v>26.031048078052386</v>
      </c>
      <c r="N16" s="208"/>
    </row>
    <row r="17" spans="2:14">
      <c r="J17" s="207">
        <v>40908</v>
      </c>
      <c r="K17" s="208">
        <v>45.802463159787294</v>
      </c>
      <c r="L17" s="208">
        <v>26.379782082045395</v>
      </c>
      <c r="N17" s="208"/>
    </row>
    <row r="18" spans="2:14">
      <c r="J18" s="207">
        <v>40999</v>
      </c>
      <c r="K18" s="208">
        <v>45.765847514254858</v>
      </c>
      <c r="L18" s="208">
        <v>26.126770966778523</v>
      </c>
    </row>
    <row r="19" spans="2:14">
      <c r="J19" s="207">
        <v>41090</v>
      </c>
      <c r="K19" s="208">
        <v>45.645889618965683</v>
      </c>
      <c r="L19" s="208">
        <v>25.998847343318154</v>
      </c>
    </row>
    <row r="20" spans="2:14">
      <c r="J20" s="207">
        <v>41182</v>
      </c>
      <c r="K20" s="208">
        <v>45.465392703666453</v>
      </c>
      <c r="L20" s="208">
        <v>25.831809454146477</v>
      </c>
    </row>
    <row r="21" spans="2:14">
      <c r="J21" s="207">
        <v>41274</v>
      </c>
      <c r="K21" s="208">
        <v>45.17256071970742</v>
      </c>
      <c r="L21" s="208">
        <v>25.516716483623103</v>
      </c>
    </row>
    <row r="22" spans="2:14">
      <c r="J22" s="207">
        <v>41364</v>
      </c>
      <c r="K22" s="208">
        <v>44.955524947222081</v>
      </c>
      <c r="L22" s="208">
        <v>25.476978160606706</v>
      </c>
    </row>
    <row r="23" spans="2:14">
      <c r="J23" s="207">
        <v>41455</v>
      </c>
      <c r="K23" s="208">
        <v>44.89948663245444</v>
      </c>
      <c r="L23" s="208">
        <v>25.314325929897187</v>
      </c>
    </row>
    <row r="24" spans="2:14">
      <c r="J24" s="207">
        <v>41547</v>
      </c>
      <c r="K24" s="208">
        <v>45.075747666575332</v>
      </c>
      <c r="L24" s="208">
        <v>25.234581635786107</v>
      </c>
    </row>
    <row r="25" spans="2:14">
      <c r="J25" s="207">
        <v>41639</v>
      </c>
      <c r="K25" s="208">
        <v>45.727128992151926</v>
      </c>
      <c r="L25" s="208">
        <v>25.510984976265494</v>
      </c>
    </row>
    <row r="26" spans="2:14">
      <c r="B26" s="209" t="s">
        <v>267</v>
      </c>
      <c r="C26" s="209"/>
      <c r="D26" s="209"/>
      <c r="E26" s="209"/>
      <c r="F26" s="209"/>
      <c r="G26" s="209"/>
    </row>
    <row r="27" spans="2:14">
      <c r="B27" s="379" t="s">
        <v>268</v>
      </c>
      <c r="C27" s="379"/>
      <c r="D27" s="379"/>
      <c r="E27" s="379"/>
      <c r="F27" s="379"/>
      <c r="G27" s="379"/>
    </row>
    <row r="28" spans="2:14">
      <c r="B28" s="379"/>
      <c r="C28" s="379"/>
      <c r="D28" s="379"/>
      <c r="E28" s="379"/>
      <c r="F28" s="379"/>
      <c r="G28" s="379"/>
    </row>
    <row r="29" spans="2:14">
      <c r="B29" s="380"/>
      <c r="C29" s="380"/>
      <c r="D29" s="380"/>
      <c r="E29" s="380"/>
      <c r="F29" s="380"/>
      <c r="G29" s="380"/>
    </row>
    <row r="30" spans="2:14">
      <c r="B30" s="380"/>
      <c r="C30" s="380"/>
      <c r="D30" s="380"/>
      <c r="E30" s="380"/>
      <c r="F30" s="380"/>
      <c r="G30" s="380"/>
    </row>
    <row r="31" spans="2:14">
      <c r="B31" s="380"/>
      <c r="C31" s="380"/>
      <c r="D31" s="380"/>
      <c r="E31" s="380"/>
      <c r="F31" s="380"/>
      <c r="G31" s="380"/>
    </row>
    <row r="33" spans="2:7">
      <c r="B33" s="181" t="s">
        <v>269</v>
      </c>
      <c r="C33" s="202"/>
      <c r="D33" s="202"/>
      <c r="E33" s="202"/>
      <c r="F33" s="202"/>
      <c r="G33" s="202"/>
    </row>
    <row r="34" spans="2:7">
      <c r="B34" s="375" t="s">
        <v>270</v>
      </c>
      <c r="C34" s="381"/>
      <c r="D34" s="381"/>
      <c r="E34" s="381"/>
      <c r="F34" s="381"/>
      <c r="G34" s="381"/>
    </row>
    <row r="35" spans="2:7">
      <c r="B35" s="189" t="s">
        <v>271</v>
      </c>
      <c r="C35" s="210"/>
      <c r="D35" s="210"/>
      <c r="E35" s="210"/>
      <c r="F35" s="210"/>
      <c r="G35" s="210"/>
    </row>
    <row r="55" spans="2:7" ht="12.75" customHeight="1">
      <c r="B55" s="203" t="s">
        <v>272</v>
      </c>
      <c r="C55" s="204"/>
      <c r="D55" s="204"/>
      <c r="E55" s="204"/>
      <c r="F55" s="204"/>
      <c r="G55" s="204"/>
    </row>
    <row r="56" spans="2:7">
      <c r="B56" s="379" t="s">
        <v>273</v>
      </c>
      <c r="C56" s="379"/>
      <c r="D56" s="379"/>
      <c r="E56" s="379"/>
      <c r="F56" s="379"/>
      <c r="G56" s="379"/>
    </row>
    <row r="57" spans="2:7">
      <c r="B57" s="379"/>
      <c r="C57" s="379"/>
      <c r="D57" s="379"/>
      <c r="E57" s="379"/>
      <c r="F57" s="379"/>
      <c r="G57" s="379"/>
    </row>
    <row r="58" spans="2:7">
      <c r="B58" s="380"/>
      <c r="C58" s="380"/>
      <c r="D58" s="380"/>
      <c r="E58" s="380"/>
      <c r="F58" s="380"/>
      <c r="G58" s="380"/>
    </row>
    <row r="59" spans="2:7">
      <c r="B59" s="380"/>
      <c r="C59" s="380"/>
      <c r="D59" s="380"/>
      <c r="E59" s="380"/>
      <c r="F59" s="380"/>
      <c r="G59" s="380"/>
    </row>
  </sheetData>
  <mergeCells count="5">
    <mergeCell ref="B4:G4"/>
    <mergeCell ref="B5:G6"/>
    <mergeCell ref="B27:G31"/>
    <mergeCell ref="B34:G34"/>
    <mergeCell ref="B56:G59"/>
  </mergeCells>
  <pageMargins left="0.78740157499999996" right="0.78740157499999996" top="0.984251969" bottom="0.984251969" header="0.4921259845" footer="0.49212598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3:O56"/>
  <sheetViews>
    <sheetView showGridLines="0" zoomScale="90" zoomScaleNormal="90" workbookViewId="0"/>
  </sheetViews>
  <sheetFormatPr defaultRowHeight="12.75"/>
  <cols>
    <col min="1" max="9" width="9.140625" style="183"/>
    <col min="10" max="14" width="9.28515625" style="183" customWidth="1"/>
    <col min="15" max="16384" width="9.140625" style="183"/>
  </cols>
  <sheetData>
    <row r="3" spans="2:15">
      <c r="B3" s="181" t="s">
        <v>274</v>
      </c>
      <c r="C3" s="182"/>
      <c r="D3" s="182"/>
      <c r="E3" s="182"/>
      <c r="F3" s="182"/>
      <c r="G3" s="182"/>
      <c r="J3" s="184"/>
      <c r="K3" s="184"/>
      <c r="L3" s="184">
        <v>2011</v>
      </c>
      <c r="M3" s="184">
        <v>2012</v>
      </c>
      <c r="N3" s="184">
        <v>2013</v>
      </c>
      <c r="O3" s="211"/>
    </row>
    <row r="4" spans="2:15" ht="12.75" customHeight="1">
      <c r="B4" s="375" t="s">
        <v>275</v>
      </c>
      <c r="C4" s="376"/>
      <c r="D4" s="376"/>
      <c r="E4" s="376"/>
      <c r="F4" s="376"/>
      <c r="G4" s="376"/>
      <c r="J4" s="195" t="s">
        <v>276</v>
      </c>
      <c r="K4" s="195" t="s">
        <v>277</v>
      </c>
      <c r="L4" s="187">
        <v>10.5</v>
      </c>
      <c r="M4" s="187">
        <v>11.5</v>
      </c>
      <c r="N4" s="187">
        <v>10.7</v>
      </c>
      <c r="O4" s="211"/>
    </row>
    <row r="5" spans="2:15">
      <c r="B5" s="189" t="s">
        <v>26</v>
      </c>
      <c r="C5" s="190"/>
      <c r="D5" s="190"/>
      <c r="E5" s="190"/>
      <c r="F5" s="190"/>
      <c r="G5" s="190"/>
      <c r="J5" s="195" t="s">
        <v>278</v>
      </c>
      <c r="K5" s="195" t="s">
        <v>279</v>
      </c>
      <c r="L5" s="187">
        <v>16.5</v>
      </c>
      <c r="M5" s="187">
        <v>13.9</v>
      </c>
      <c r="N5" s="187">
        <v>11.8</v>
      </c>
      <c r="O5" s="211"/>
    </row>
    <row r="6" spans="2:15">
      <c r="J6" s="195" t="s">
        <v>280</v>
      </c>
      <c r="K6" s="212" t="s">
        <v>281</v>
      </c>
      <c r="L6" s="187">
        <v>8.6999999999999993</v>
      </c>
      <c r="M6" s="187">
        <v>10</v>
      </c>
      <c r="N6" s="187">
        <v>9.6999999999999993</v>
      </c>
      <c r="O6" s="211"/>
    </row>
    <row r="7" spans="2:15">
      <c r="J7" s="195" t="s">
        <v>282</v>
      </c>
      <c r="K7" s="195" t="s">
        <v>283</v>
      </c>
      <c r="L7" s="187">
        <v>19.3</v>
      </c>
      <c r="M7" s="187">
        <v>16.5</v>
      </c>
      <c r="N7" s="187">
        <v>13.6</v>
      </c>
      <c r="O7" s="211"/>
    </row>
    <row r="8" spans="2:15">
      <c r="J8" s="195" t="s">
        <v>284</v>
      </c>
      <c r="K8" s="195" t="s">
        <v>285</v>
      </c>
      <c r="L8" s="187">
        <v>9.6999999999999993</v>
      </c>
      <c r="M8" s="187">
        <v>6.4</v>
      </c>
      <c r="N8" s="187">
        <v>5.8</v>
      </c>
    </row>
    <row r="9" spans="2:15">
      <c r="J9" s="195" t="s">
        <v>286</v>
      </c>
      <c r="K9" s="195" t="s">
        <v>287</v>
      </c>
      <c r="L9" s="187">
        <v>4.5999999999999996</v>
      </c>
      <c r="M9" s="187">
        <v>2.5</v>
      </c>
      <c r="N9" s="187">
        <v>3.1</v>
      </c>
    </row>
    <row r="10" spans="2:15">
      <c r="J10" s="195" t="s">
        <v>288</v>
      </c>
      <c r="K10" s="195" t="s">
        <v>289</v>
      </c>
      <c r="L10" s="187">
        <v>0.9</v>
      </c>
      <c r="M10" s="187">
        <v>3.3</v>
      </c>
      <c r="N10" s="187">
        <v>2</v>
      </c>
    </row>
    <row r="13" spans="2:15">
      <c r="J13" s="195"/>
      <c r="K13" s="195"/>
      <c r="L13" s="187"/>
      <c r="M13" s="187"/>
      <c r="N13" s="187"/>
    </row>
    <row r="14" spans="2:15">
      <c r="J14" s="195"/>
      <c r="K14" s="195"/>
      <c r="L14" s="187"/>
      <c r="M14" s="187"/>
      <c r="N14" s="187"/>
    </row>
    <row r="15" spans="2:15">
      <c r="J15" s="195"/>
      <c r="K15" s="212"/>
      <c r="L15" s="187"/>
      <c r="M15" s="187"/>
      <c r="N15" s="187"/>
    </row>
    <row r="16" spans="2:15">
      <c r="J16" s="195"/>
      <c r="K16" s="195"/>
      <c r="L16" s="187"/>
      <c r="M16" s="187"/>
      <c r="N16" s="187"/>
    </row>
    <row r="17" spans="1:14">
      <c r="J17" s="195"/>
      <c r="K17" s="195"/>
      <c r="L17" s="187"/>
      <c r="M17" s="187"/>
      <c r="N17" s="187"/>
    </row>
    <row r="18" spans="1:14">
      <c r="J18" s="195"/>
      <c r="K18" s="195"/>
      <c r="L18" s="187"/>
      <c r="M18" s="187"/>
      <c r="N18" s="187"/>
    </row>
    <row r="19" spans="1:14">
      <c r="J19" s="195"/>
      <c r="K19" s="195"/>
      <c r="L19" s="187"/>
      <c r="M19" s="187"/>
      <c r="N19" s="187"/>
    </row>
    <row r="20" spans="1:14">
      <c r="K20" s="195"/>
      <c r="L20" s="187"/>
      <c r="M20" s="187"/>
      <c r="N20" s="187"/>
    </row>
    <row r="23" spans="1:14">
      <c r="A23" s="198"/>
      <c r="B23" s="198"/>
      <c r="C23" s="198"/>
      <c r="D23" s="198"/>
      <c r="E23" s="198"/>
      <c r="F23" s="198"/>
      <c r="G23" s="198"/>
      <c r="H23" s="198"/>
      <c r="I23" s="198"/>
      <c r="J23" s="198"/>
    </row>
    <row r="24" spans="1:14">
      <c r="A24" s="198"/>
      <c r="B24" s="199" t="s">
        <v>183</v>
      </c>
      <c r="C24" s="199"/>
      <c r="D24" s="199"/>
      <c r="E24" s="199"/>
      <c r="F24" s="199"/>
      <c r="G24" s="199"/>
      <c r="H24" s="198"/>
      <c r="I24" s="198"/>
      <c r="J24" s="198"/>
    </row>
    <row r="25" spans="1:14" ht="12.75" customHeight="1">
      <c r="A25" s="198"/>
      <c r="B25" s="382" t="s">
        <v>290</v>
      </c>
      <c r="C25" s="383"/>
      <c r="D25" s="383"/>
      <c r="E25" s="383"/>
      <c r="F25" s="383"/>
      <c r="G25" s="383"/>
      <c r="H25" s="198"/>
      <c r="I25" s="198"/>
      <c r="J25" s="198"/>
    </row>
    <row r="26" spans="1:14">
      <c r="A26" s="198"/>
      <c r="B26" s="383"/>
      <c r="C26" s="383"/>
      <c r="D26" s="383"/>
      <c r="E26" s="383"/>
      <c r="F26" s="383"/>
      <c r="G26" s="383"/>
      <c r="H26" s="198"/>
      <c r="I26" s="198"/>
      <c r="J26" s="198"/>
    </row>
    <row r="27" spans="1:14" ht="21.75" customHeight="1">
      <c r="A27" s="198"/>
      <c r="B27" s="383"/>
      <c r="C27" s="383"/>
      <c r="D27" s="383"/>
      <c r="E27" s="383"/>
      <c r="F27" s="383"/>
      <c r="G27" s="383"/>
      <c r="H27" s="198"/>
      <c r="I27" s="198"/>
      <c r="J27" s="198"/>
    </row>
    <row r="31" spans="1:14">
      <c r="B31" s="181" t="s">
        <v>291</v>
      </c>
      <c r="C31" s="202"/>
      <c r="D31" s="202"/>
      <c r="E31" s="202"/>
      <c r="F31" s="202"/>
      <c r="G31" s="202"/>
    </row>
    <row r="32" spans="1:14">
      <c r="B32" s="375" t="s">
        <v>292</v>
      </c>
      <c r="C32" s="381"/>
      <c r="D32" s="381"/>
      <c r="E32" s="381"/>
      <c r="F32" s="381"/>
      <c r="G32" s="381"/>
    </row>
    <row r="33" spans="2:7">
      <c r="B33" s="189" t="s">
        <v>34</v>
      </c>
      <c r="C33" s="210"/>
      <c r="D33" s="210"/>
      <c r="E33" s="210"/>
      <c r="F33" s="210"/>
      <c r="G33" s="210"/>
    </row>
    <row r="52" spans="2:7">
      <c r="B52" s="203" t="s">
        <v>293</v>
      </c>
    </row>
    <row r="53" spans="2:7" ht="13.15" customHeight="1">
      <c r="B53" s="384" t="s">
        <v>294</v>
      </c>
      <c r="C53" s="384"/>
      <c r="D53" s="384"/>
      <c r="E53" s="384"/>
      <c r="F53" s="384"/>
      <c r="G53" s="384"/>
    </row>
    <row r="54" spans="2:7">
      <c r="B54" s="384"/>
      <c r="C54" s="384"/>
      <c r="D54" s="384"/>
      <c r="E54" s="384"/>
      <c r="F54" s="384"/>
      <c r="G54" s="384"/>
    </row>
    <row r="55" spans="2:7">
      <c r="B55" s="384"/>
      <c r="C55" s="384"/>
      <c r="D55" s="384"/>
      <c r="E55" s="384"/>
      <c r="F55" s="384"/>
      <c r="G55" s="384"/>
    </row>
    <row r="56" spans="2:7">
      <c r="B56" s="385"/>
      <c r="C56" s="385"/>
      <c r="D56" s="385"/>
      <c r="E56" s="385"/>
      <c r="F56" s="385"/>
      <c r="G56" s="385"/>
    </row>
  </sheetData>
  <mergeCells count="4">
    <mergeCell ref="B4:G4"/>
    <mergeCell ref="B25:G27"/>
    <mergeCell ref="B32:G32"/>
    <mergeCell ref="B53:G56"/>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S66"/>
  <sheetViews>
    <sheetView showGridLines="0" zoomScale="90" zoomScaleNormal="90" workbookViewId="0"/>
  </sheetViews>
  <sheetFormatPr defaultRowHeight="12.75" customHeight="1"/>
  <cols>
    <col min="1" max="8" width="9.140625" style="14"/>
    <col min="9" max="9" width="9.140625" style="15"/>
    <col min="10" max="10" width="9.7109375" style="15" customWidth="1"/>
    <col min="11" max="19" width="9.140625" style="15"/>
    <col min="20" max="16384" width="9.140625" style="16"/>
  </cols>
  <sheetData>
    <row r="1" spans="1:19" s="13" customFormat="1" ht="12.75" customHeight="1">
      <c r="A1" s="11"/>
      <c r="B1" s="11"/>
      <c r="C1" s="11"/>
      <c r="D1" s="11"/>
      <c r="E1" s="11"/>
      <c r="F1" s="11"/>
      <c r="G1" s="11"/>
      <c r="H1" s="11"/>
      <c r="I1" s="12"/>
      <c r="J1" s="12"/>
      <c r="K1" s="12"/>
      <c r="L1" s="12"/>
      <c r="M1" s="12"/>
      <c r="N1" s="12"/>
      <c r="O1" s="12"/>
      <c r="P1" s="12"/>
      <c r="Q1" s="12"/>
      <c r="R1" s="12"/>
      <c r="S1" s="12"/>
    </row>
    <row r="2" spans="1:19" s="13" customFormat="1" ht="12.75" customHeight="1">
      <c r="A2" s="11"/>
      <c r="B2" s="11"/>
      <c r="C2" s="11"/>
      <c r="D2" s="11"/>
      <c r="E2" s="11"/>
      <c r="F2" s="11"/>
      <c r="G2" s="11"/>
      <c r="H2" s="11"/>
      <c r="I2" s="12"/>
      <c r="J2" s="12"/>
      <c r="K2" s="12"/>
      <c r="L2" s="12"/>
      <c r="M2" s="12"/>
      <c r="N2" s="12"/>
      <c r="O2" s="12"/>
      <c r="P2" s="12"/>
      <c r="Q2" s="12"/>
      <c r="R2" s="12"/>
      <c r="S2" s="12"/>
    </row>
    <row r="3" spans="1:19" s="13" customFormat="1" ht="12.75" customHeight="1">
      <c r="A3" s="11"/>
      <c r="B3" s="66" t="s">
        <v>191</v>
      </c>
      <c r="C3" s="11"/>
      <c r="D3" s="11"/>
      <c r="E3" s="11"/>
      <c r="F3" s="11"/>
      <c r="G3" s="11"/>
      <c r="H3" s="11"/>
      <c r="I3" s="12"/>
      <c r="J3" s="103"/>
      <c r="K3" s="122" t="s">
        <v>11</v>
      </c>
      <c r="L3" s="122" t="s">
        <v>12</v>
      </c>
      <c r="M3" s="122" t="s">
        <v>13</v>
      </c>
      <c r="N3" s="122" t="s">
        <v>14</v>
      </c>
      <c r="O3" s="122" t="s">
        <v>15</v>
      </c>
      <c r="P3" s="12"/>
      <c r="Q3" s="12"/>
      <c r="R3" s="12"/>
      <c r="S3" s="12"/>
    </row>
    <row r="4" spans="1:19" s="13" customFormat="1" ht="12.75" customHeight="1">
      <c r="A4" s="11"/>
      <c r="B4" s="102" t="s">
        <v>16</v>
      </c>
      <c r="C4" s="11"/>
      <c r="D4" s="11"/>
      <c r="E4" s="11"/>
      <c r="F4" s="11"/>
      <c r="G4" s="11"/>
      <c r="H4" s="11"/>
      <c r="I4" s="12"/>
      <c r="J4" s="103"/>
      <c r="K4" s="122" t="s">
        <v>17</v>
      </c>
      <c r="L4" s="122" t="s">
        <v>18</v>
      </c>
      <c r="M4" s="122" t="s">
        <v>19</v>
      </c>
      <c r="N4" s="122" t="s">
        <v>20</v>
      </c>
      <c r="O4" s="122" t="s">
        <v>21</v>
      </c>
      <c r="P4" s="12"/>
      <c r="Q4" s="12"/>
      <c r="R4" s="12"/>
      <c r="S4" s="12"/>
    </row>
    <row r="5" spans="1:19" s="13" customFormat="1" ht="12.75" customHeight="1">
      <c r="A5" s="11"/>
      <c r="B5" s="342" t="s">
        <v>119</v>
      </c>
      <c r="C5" s="344"/>
      <c r="D5" s="344"/>
      <c r="E5" s="344"/>
      <c r="F5" s="344"/>
      <c r="G5" s="344"/>
      <c r="H5" s="11"/>
      <c r="I5" s="12"/>
      <c r="J5" s="123">
        <v>2011</v>
      </c>
      <c r="K5" s="12">
        <v>6.3</v>
      </c>
      <c r="L5" s="12">
        <v>5.4</v>
      </c>
      <c r="M5" s="12">
        <v>4.8</v>
      </c>
      <c r="N5" s="12">
        <v>9.3000000000000007</v>
      </c>
      <c r="O5" s="12">
        <v>6.7</v>
      </c>
      <c r="P5" s="12"/>
      <c r="Q5" s="12"/>
      <c r="R5" s="12"/>
      <c r="S5" s="12"/>
    </row>
    <row r="6" spans="1:19" s="13" customFormat="1" ht="12.75" customHeight="1">
      <c r="A6" s="11"/>
      <c r="B6" s="344"/>
      <c r="C6" s="344"/>
      <c r="D6" s="344"/>
      <c r="E6" s="344"/>
      <c r="F6" s="344"/>
      <c r="G6" s="344"/>
      <c r="H6" s="11"/>
      <c r="I6" s="12"/>
      <c r="J6" s="123">
        <v>2012</v>
      </c>
      <c r="K6" s="12">
        <v>5.0999999999999996</v>
      </c>
      <c r="L6" s="12">
        <v>1.4</v>
      </c>
      <c r="M6" s="12">
        <v>3.4</v>
      </c>
      <c r="N6" s="12">
        <v>7.7</v>
      </c>
      <c r="O6" s="67">
        <v>4.7</v>
      </c>
      <c r="P6" s="12"/>
      <c r="Q6" s="12"/>
      <c r="R6" s="12"/>
      <c r="S6" s="12"/>
    </row>
    <row r="7" spans="1:19" s="13" customFormat="1" ht="12.75" customHeight="1">
      <c r="A7" s="11"/>
      <c r="H7" s="11"/>
      <c r="I7" s="12"/>
      <c r="J7" s="123" t="s">
        <v>115</v>
      </c>
      <c r="K7" s="12">
        <v>5.6</v>
      </c>
      <c r="L7" s="12">
        <v>2.6</v>
      </c>
      <c r="M7" s="12">
        <v>4.0999999999999996</v>
      </c>
      <c r="N7" s="12">
        <v>8.1999999999999993</v>
      </c>
      <c r="O7" s="67">
        <v>6</v>
      </c>
      <c r="P7" s="12"/>
      <c r="Q7" s="12"/>
      <c r="R7" s="12"/>
      <c r="S7" s="12"/>
    </row>
    <row r="8" spans="1:19" s="13" customFormat="1" ht="12.75" customHeight="1">
      <c r="A8" s="11"/>
      <c r="H8" s="11"/>
      <c r="I8" s="12"/>
      <c r="J8" s="123">
        <v>2013</v>
      </c>
      <c r="K8" s="12">
        <v>4.7</v>
      </c>
      <c r="L8" s="12">
        <v>2.5</v>
      </c>
      <c r="M8" s="67">
        <v>2.1</v>
      </c>
      <c r="N8" s="12">
        <v>7.7</v>
      </c>
      <c r="O8" s="125">
        <v>4.7</v>
      </c>
      <c r="P8" s="12"/>
      <c r="Q8" s="12"/>
      <c r="R8" s="12"/>
      <c r="S8" s="12"/>
    </row>
    <row r="9" spans="1:19" s="13" customFormat="1" ht="12.75" customHeight="1">
      <c r="A9" s="11"/>
      <c r="H9" s="11"/>
      <c r="I9" s="12"/>
      <c r="J9" s="123" t="s">
        <v>10</v>
      </c>
      <c r="K9" s="67">
        <v>4.9000000000000004</v>
      </c>
      <c r="L9" s="12">
        <v>2.2999999999999998</v>
      </c>
      <c r="M9" s="67">
        <v>2.2999999999999998</v>
      </c>
      <c r="N9" s="12">
        <v>7.5</v>
      </c>
      <c r="O9" s="12">
        <v>5.4</v>
      </c>
      <c r="P9" s="12"/>
      <c r="Q9" s="12"/>
      <c r="R9" s="12"/>
      <c r="S9" s="12"/>
    </row>
    <row r="10" spans="1:19" s="13" customFormat="1" ht="12.75" customHeight="1">
      <c r="A10" s="11"/>
      <c r="H10" s="11"/>
      <c r="I10" s="12"/>
      <c r="J10" s="123" t="s">
        <v>116</v>
      </c>
      <c r="K10" s="12">
        <v>5.3</v>
      </c>
      <c r="L10" s="12">
        <v>2.8</v>
      </c>
      <c r="M10" s="67">
        <v>3.1</v>
      </c>
      <c r="N10" s="12">
        <v>7.3</v>
      </c>
      <c r="O10" s="12">
        <v>6.4</v>
      </c>
      <c r="P10" s="12"/>
      <c r="Q10" s="12"/>
      <c r="R10" s="12"/>
      <c r="S10" s="12"/>
    </row>
    <row r="11" spans="1:19" s="13" customFormat="1" ht="12.75" customHeight="1">
      <c r="A11" s="11"/>
      <c r="H11" s="11"/>
      <c r="I11" s="12"/>
      <c r="J11" s="12"/>
      <c r="K11" s="12"/>
      <c r="L11" s="12"/>
      <c r="M11" s="12"/>
      <c r="N11" s="12"/>
      <c r="O11" s="12"/>
      <c r="P11" s="12"/>
      <c r="Q11" s="12"/>
      <c r="R11" s="12"/>
      <c r="S11" s="12"/>
    </row>
    <row r="12" spans="1:19" s="13" customFormat="1" ht="12.75" customHeight="1">
      <c r="A12" s="11"/>
      <c r="H12" s="11"/>
      <c r="I12" s="12"/>
      <c r="J12" s="12"/>
      <c r="K12" s="12"/>
      <c r="L12" s="12"/>
      <c r="M12" s="12"/>
      <c r="N12" s="12"/>
      <c r="O12" s="12"/>
      <c r="P12" s="12"/>
      <c r="Q12" s="12"/>
      <c r="R12" s="12"/>
      <c r="S12" s="12"/>
    </row>
    <row r="13" spans="1:19" s="13" customFormat="1" ht="12.75" customHeight="1">
      <c r="A13" s="11"/>
      <c r="H13" s="11"/>
      <c r="I13" s="12"/>
      <c r="J13" s="12"/>
      <c r="K13" s="12"/>
      <c r="L13" s="12"/>
      <c r="M13" s="12"/>
      <c r="N13" s="12"/>
      <c r="O13" s="12"/>
      <c r="P13" s="12"/>
      <c r="Q13" s="12"/>
      <c r="R13" s="12"/>
      <c r="S13" s="12"/>
    </row>
    <row r="14" spans="1:19" s="13" customFormat="1" ht="12.75" customHeight="1">
      <c r="A14" s="11"/>
      <c r="H14" s="11"/>
      <c r="I14" s="12"/>
      <c r="J14" s="12"/>
      <c r="K14" s="122"/>
      <c r="L14" s="126"/>
      <c r="M14" s="122"/>
      <c r="N14" s="122"/>
      <c r="O14" s="122"/>
      <c r="P14" s="12"/>
      <c r="Q14" s="12"/>
      <c r="R14" s="12"/>
      <c r="S14" s="12"/>
    </row>
    <row r="15" spans="1:19" s="13" customFormat="1" ht="12.75" customHeight="1">
      <c r="A15" s="11"/>
      <c r="H15" s="11"/>
      <c r="I15" s="12"/>
      <c r="J15" s="12"/>
      <c r="K15" s="122"/>
      <c r="L15" s="126"/>
      <c r="M15" s="122"/>
      <c r="N15" s="122"/>
      <c r="O15" s="122"/>
      <c r="P15" s="12"/>
      <c r="Q15" s="12"/>
      <c r="R15" s="12"/>
      <c r="S15" s="12"/>
    </row>
    <row r="16" spans="1:19" s="13" customFormat="1" ht="12.75" customHeight="1">
      <c r="A16" s="11"/>
      <c r="H16" s="11"/>
      <c r="I16" s="12"/>
      <c r="J16" s="123"/>
      <c r="K16" s="12"/>
      <c r="L16" s="12"/>
      <c r="M16" s="12"/>
      <c r="N16" s="12"/>
      <c r="O16" s="12"/>
      <c r="P16" s="12"/>
      <c r="Q16" s="12"/>
      <c r="R16" s="12"/>
      <c r="S16" s="12"/>
    </row>
    <row r="17" spans="1:19" s="13" customFormat="1" ht="12.75" customHeight="1">
      <c r="A17" s="11"/>
      <c r="H17" s="11"/>
      <c r="I17" s="12"/>
      <c r="J17" s="123"/>
      <c r="K17" s="12"/>
      <c r="L17" s="12"/>
      <c r="M17" s="12"/>
      <c r="N17" s="12"/>
      <c r="O17" s="67"/>
      <c r="P17" s="12"/>
      <c r="Q17" s="12"/>
      <c r="R17" s="12"/>
      <c r="S17" s="12"/>
    </row>
    <row r="18" spans="1:19" s="13" customFormat="1" ht="12.75" customHeight="1">
      <c r="A18" s="11"/>
      <c r="H18" s="11"/>
      <c r="I18" s="12"/>
      <c r="J18" s="123"/>
      <c r="K18" s="12"/>
      <c r="L18" s="12"/>
      <c r="M18" s="12"/>
      <c r="N18" s="12"/>
      <c r="O18" s="67"/>
      <c r="P18" s="12"/>
      <c r="Q18" s="12"/>
      <c r="R18" s="12"/>
      <c r="S18" s="12"/>
    </row>
    <row r="19" spans="1:19" s="13" customFormat="1" ht="12.75" customHeight="1">
      <c r="A19" s="11"/>
      <c r="H19" s="11"/>
      <c r="I19" s="12"/>
      <c r="J19" s="123"/>
      <c r="K19" s="12"/>
      <c r="L19" s="12"/>
      <c r="M19" s="67"/>
      <c r="N19" s="12"/>
      <c r="O19" s="125"/>
      <c r="P19" s="12"/>
      <c r="Q19" s="12"/>
      <c r="R19" s="12"/>
      <c r="S19" s="12"/>
    </row>
    <row r="20" spans="1:19" s="13" customFormat="1" ht="12.75" customHeight="1">
      <c r="A20" s="11"/>
      <c r="H20" s="11"/>
      <c r="I20" s="12"/>
      <c r="J20" s="123"/>
      <c r="K20" s="67"/>
      <c r="L20" s="12"/>
      <c r="M20" s="67"/>
      <c r="N20" s="12"/>
      <c r="O20" s="12"/>
      <c r="P20" s="12"/>
      <c r="Q20" s="12"/>
      <c r="R20" s="12"/>
      <c r="S20" s="12"/>
    </row>
    <row r="21" spans="1:19" s="13" customFormat="1" ht="12.75" customHeight="1">
      <c r="A21" s="11"/>
      <c r="H21" s="11"/>
      <c r="I21" s="12"/>
      <c r="J21" s="123"/>
      <c r="K21" s="12"/>
      <c r="L21" s="12"/>
      <c r="M21" s="67"/>
      <c r="N21" s="12"/>
      <c r="O21" s="12"/>
      <c r="P21" s="12"/>
      <c r="Q21" s="12"/>
      <c r="R21" s="12"/>
      <c r="S21" s="12"/>
    </row>
    <row r="22" spans="1:19" s="13" customFormat="1" ht="12.75" customHeight="1">
      <c r="A22" s="11"/>
      <c r="H22" s="11"/>
      <c r="I22" s="12"/>
      <c r="P22" s="12"/>
      <c r="Q22" s="12"/>
      <c r="R22" s="12"/>
      <c r="S22" s="12"/>
    </row>
    <row r="23" spans="1:19" s="13" customFormat="1" ht="12.75" customHeight="1">
      <c r="A23" s="11"/>
      <c r="H23" s="11"/>
      <c r="I23" s="12"/>
      <c r="P23" s="12"/>
      <c r="Q23" s="12"/>
      <c r="R23" s="12"/>
      <c r="S23" s="12"/>
    </row>
    <row r="24" spans="1:19" s="13" customFormat="1" ht="12.75" customHeight="1">
      <c r="A24" s="11"/>
      <c r="H24" s="11"/>
      <c r="I24" s="12"/>
      <c r="J24" s="12"/>
      <c r="K24" s="12"/>
      <c r="L24" s="12"/>
      <c r="M24" s="12"/>
      <c r="N24" s="12"/>
      <c r="O24" s="12"/>
      <c r="P24" s="12"/>
      <c r="Q24" s="12"/>
      <c r="R24" s="12"/>
      <c r="S24" s="12"/>
    </row>
    <row r="25" spans="1:19" s="13" customFormat="1" ht="12.75" customHeight="1">
      <c r="A25" s="11"/>
      <c r="B25" s="11" t="s">
        <v>118</v>
      </c>
      <c r="C25" s="11"/>
      <c r="D25" s="11"/>
      <c r="E25" s="11"/>
      <c r="F25" s="11"/>
      <c r="G25" s="11"/>
      <c r="H25" s="11"/>
      <c r="I25" s="12"/>
      <c r="J25" s="12"/>
      <c r="K25" s="12"/>
      <c r="L25" s="12"/>
      <c r="M25" s="12"/>
      <c r="N25" s="12"/>
      <c r="O25" s="12"/>
      <c r="P25" s="12"/>
      <c r="Q25" s="12"/>
      <c r="R25" s="12"/>
      <c r="S25" s="12"/>
    </row>
    <row r="26" spans="1:19" s="13" customFormat="1" ht="12.75" customHeight="1">
      <c r="A26" s="11"/>
      <c r="B26" s="348" t="s">
        <v>129</v>
      </c>
      <c r="C26" s="348"/>
      <c r="D26" s="348"/>
      <c r="E26" s="348"/>
      <c r="F26" s="348"/>
      <c r="G26" s="348"/>
      <c r="H26" s="11"/>
      <c r="I26" s="348"/>
      <c r="J26" s="348"/>
      <c r="K26" s="348"/>
      <c r="L26" s="348"/>
      <c r="M26" s="348"/>
      <c r="N26" s="348"/>
      <c r="O26" s="12"/>
      <c r="P26" s="12"/>
      <c r="Q26" s="12"/>
      <c r="R26" s="12"/>
      <c r="S26" s="12"/>
    </row>
    <row r="27" spans="1:19" s="13" customFormat="1" ht="12.75" customHeight="1">
      <c r="A27" s="11"/>
      <c r="B27" s="348"/>
      <c r="C27" s="348"/>
      <c r="D27" s="348"/>
      <c r="E27" s="348"/>
      <c r="F27" s="348"/>
      <c r="G27" s="348"/>
      <c r="H27" s="11"/>
      <c r="I27" s="348"/>
      <c r="J27" s="348"/>
      <c r="K27" s="348"/>
      <c r="L27" s="348"/>
      <c r="M27" s="348"/>
      <c r="N27" s="348"/>
      <c r="O27" s="12"/>
      <c r="P27" s="12"/>
      <c r="Q27" s="12"/>
      <c r="R27" s="12"/>
      <c r="S27" s="12"/>
    </row>
    <row r="28" spans="1:19" s="13" customFormat="1" ht="12.75" customHeight="1">
      <c r="A28" s="11"/>
      <c r="B28" s="159"/>
      <c r="C28" s="159"/>
      <c r="D28" s="159"/>
      <c r="E28" s="159"/>
      <c r="F28" s="159"/>
      <c r="G28" s="159"/>
      <c r="H28" s="11"/>
      <c r="I28" s="12"/>
      <c r="J28" s="12"/>
      <c r="K28" s="12"/>
      <c r="L28" s="12"/>
      <c r="M28" s="12"/>
      <c r="N28" s="12"/>
      <c r="O28" s="12"/>
      <c r="P28" s="12"/>
      <c r="Q28" s="12"/>
      <c r="R28" s="12"/>
      <c r="S28" s="12"/>
    </row>
    <row r="29" spans="1:19" s="13" customFormat="1" ht="12.75" customHeight="1">
      <c r="A29" s="11"/>
      <c r="C29" s="11"/>
      <c r="D29" s="11"/>
      <c r="E29" s="11"/>
      <c r="F29" s="11"/>
      <c r="G29" s="11"/>
      <c r="H29" s="11"/>
      <c r="I29" s="12"/>
      <c r="J29" s="12"/>
      <c r="K29" s="12"/>
      <c r="L29" s="12"/>
      <c r="M29" s="12"/>
      <c r="N29" s="12"/>
      <c r="O29" s="12"/>
      <c r="P29" s="12"/>
      <c r="Q29" s="12"/>
      <c r="R29" s="12"/>
      <c r="S29" s="12"/>
    </row>
    <row r="30" spans="1:19" s="13" customFormat="1" ht="12.75" customHeight="1">
      <c r="A30" s="11"/>
      <c r="C30" s="11"/>
      <c r="D30" s="11"/>
      <c r="E30" s="11"/>
      <c r="F30" s="11"/>
      <c r="G30" s="11"/>
      <c r="H30" s="11"/>
      <c r="I30" s="12"/>
      <c r="J30" s="11"/>
      <c r="K30" s="11"/>
      <c r="L30" s="11"/>
      <c r="M30" s="11"/>
      <c r="N30" s="11"/>
      <c r="O30" s="11"/>
      <c r="P30" s="12"/>
      <c r="Q30" s="12"/>
      <c r="R30" s="12"/>
      <c r="S30" s="12"/>
    </row>
    <row r="31" spans="1:19" s="13" customFormat="1" ht="12.75" customHeight="1">
      <c r="A31" s="11"/>
      <c r="B31" s="66" t="s">
        <v>97</v>
      </c>
      <c r="C31" s="11"/>
      <c r="D31" s="11"/>
      <c r="E31" s="11"/>
      <c r="F31" s="11"/>
      <c r="G31" s="11"/>
      <c r="H31" s="11"/>
      <c r="I31" s="12"/>
      <c r="J31" s="66"/>
      <c r="K31" s="11"/>
      <c r="L31" s="11"/>
      <c r="M31" s="11"/>
      <c r="N31" s="11"/>
      <c r="O31" s="11"/>
      <c r="P31" s="12"/>
      <c r="Q31" s="12"/>
      <c r="R31" s="12"/>
      <c r="S31" s="12"/>
    </row>
    <row r="32" spans="1:19" s="13" customFormat="1" ht="12.75" customHeight="1">
      <c r="A32" s="11"/>
      <c r="B32" s="101" t="s">
        <v>22</v>
      </c>
      <c r="C32" s="11"/>
      <c r="D32" s="11"/>
      <c r="E32" s="11"/>
      <c r="F32" s="11"/>
      <c r="G32" s="11"/>
      <c r="H32" s="11"/>
      <c r="I32" s="12"/>
      <c r="J32" s="101"/>
      <c r="K32" s="11"/>
      <c r="L32" s="11"/>
      <c r="M32" s="11"/>
      <c r="N32" s="11"/>
      <c r="O32" s="11"/>
      <c r="P32" s="12"/>
      <c r="Q32" s="12"/>
      <c r="R32" s="12"/>
      <c r="S32" s="12"/>
    </row>
    <row r="33" spans="1:19" s="13" customFormat="1" ht="12.75" customHeight="1">
      <c r="A33" s="11"/>
      <c r="B33" s="350" t="s">
        <v>154</v>
      </c>
      <c r="C33" s="351"/>
      <c r="D33" s="351"/>
      <c r="E33" s="351"/>
      <c r="F33" s="351"/>
      <c r="G33" s="351"/>
      <c r="H33" s="11"/>
      <c r="J33" s="350"/>
      <c r="K33" s="350"/>
      <c r="L33" s="350"/>
      <c r="M33" s="350"/>
      <c r="N33" s="350"/>
      <c r="O33" s="350"/>
      <c r="P33" s="12"/>
      <c r="Q33" s="12"/>
      <c r="R33" s="12"/>
      <c r="S33" s="12"/>
    </row>
    <row r="34" spans="1:19" s="13" customFormat="1" ht="12.75" customHeight="1">
      <c r="A34" s="11"/>
      <c r="B34" s="351"/>
      <c r="C34" s="351"/>
      <c r="D34" s="351"/>
      <c r="E34" s="351"/>
      <c r="F34" s="351"/>
      <c r="G34" s="351"/>
      <c r="H34" s="11"/>
      <c r="J34" s="350"/>
      <c r="K34" s="350"/>
      <c r="L34" s="350"/>
      <c r="M34" s="350"/>
      <c r="N34" s="350"/>
      <c r="O34" s="350"/>
      <c r="P34" s="12"/>
      <c r="Q34" s="12"/>
      <c r="R34" s="12"/>
      <c r="S34" s="12"/>
    </row>
    <row r="35" spans="1:19" s="13" customFormat="1" ht="12.75" customHeight="1">
      <c r="A35" s="11"/>
      <c r="B35" s="11"/>
      <c r="C35" s="11"/>
      <c r="D35" s="11"/>
      <c r="E35" s="11"/>
      <c r="F35" s="11"/>
      <c r="G35" s="11"/>
      <c r="H35" s="11"/>
      <c r="O35" s="11"/>
      <c r="P35" s="12"/>
      <c r="Q35" s="12"/>
      <c r="R35" s="12"/>
      <c r="S35" s="12"/>
    </row>
    <row r="36" spans="1:19" s="13" customFormat="1" ht="12.75" customHeight="1">
      <c r="A36" s="11"/>
      <c r="B36" s="11"/>
      <c r="C36" s="11"/>
      <c r="D36" s="11"/>
      <c r="E36" s="11"/>
      <c r="F36" s="11"/>
      <c r="G36" s="11"/>
      <c r="H36" s="11"/>
      <c r="O36" s="11"/>
      <c r="P36" s="12"/>
      <c r="Q36" s="12"/>
      <c r="R36" s="12"/>
      <c r="S36" s="12"/>
    </row>
    <row r="37" spans="1:19" s="13" customFormat="1" ht="12.75" customHeight="1">
      <c r="A37" s="11"/>
      <c r="B37" s="11"/>
      <c r="C37" s="11"/>
      <c r="D37" s="11"/>
      <c r="E37" s="11"/>
      <c r="F37" s="11"/>
      <c r="G37" s="11"/>
      <c r="H37" s="11"/>
      <c r="O37" s="11"/>
      <c r="P37" s="12"/>
      <c r="Q37" s="12"/>
      <c r="R37" s="12"/>
      <c r="S37" s="12"/>
    </row>
    <row r="38" spans="1:19" s="13" customFormat="1" ht="12.75" customHeight="1">
      <c r="A38" s="11"/>
      <c r="B38" s="11"/>
      <c r="C38" s="11"/>
      <c r="D38" s="11"/>
      <c r="E38" s="11"/>
      <c r="F38" s="11"/>
      <c r="G38" s="11"/>
      <c r="H38" s="11"/>
      <c r="O38" s="11"/>
      <c r="P38" s="12"/>
      <c r="Q38" s="12"/>
      <c r="R38" s="12"/>
      <c r="S38" s="12"/>
    </row>
    <row r="39" spans="1:19" s="13" customFormat="1" ht="12.75" customHeight="1">
      <c r="A39" s="11"/>
      <c r="B39" s="11"/>
      <c r="C39" s="11"/>
      <c r="D39" s="11"/>
      <c r="E39" s="11"/>
      <c r="F39" s="11"/>
      <c r="G39" s="11"/>
      <c r="H39" s="11"/>
      <c r="O39" s="11"/>
      <c r="P39" s="12"/>
      <c r="Q39" s="12"/>
      <c r="R39" s="12"/>
      <c r="S39" s="12"/>
    </row>
    <row r="40" spans="1:19" s="13" customFormat="1" ht="12.75" customHeight="1">
      <c r="A40" s="11"/>
      <c r="B40" s="11"/>
      <c r="C40" s="11"/>
      <c r="D40" s="11"/>
      <c r="E40" s="11"/>
      <c r="F40" s="11"/>
      <c r="G40" s="11"/>
      <c r="H40" s="11"/>
      <c r="O40" s="11"/>
      <c r="P40" s="12"/>
      <c r="Q40" s="12"/>
      <c r="R40" s="12"/>
      <c r="S40" s="12"/>
    </row>
    <row r="41" spans="1:19" s="13" customFormat="1" ht="12.75" customHeight="1">
      <c r="A41" s="11"/>
      <c r="B41" s="11"/>
      <c r="C41" s="11"/>
      <c r="D41" s="11"/>
      <c r="E41" s="11"/>
      <c r="F41" s="11"/>
      <c r="G41" s="11"/>
      <c r="H41" s="11"/>
      <c r="O41" s="11"/>
      <c r="P41" s="12"/>
      <c r="Q41" s="12"/>
      <c r="R41" s="12"/>
      <c r="S41" s="12"/>
    </row>
    <row r="42" spans="1:19" s="13" customFormat="1" ht="12.75" customHeight="1">
      <c r="A42" s="11"/>
      <c r="B42" s="11"/>
      <c r="C42" s="11"/>
      <c r="D42" s="11"/>
      <c r="E42" s="11"/>
      <c r="F42" s="11"/>
      <c r="G42" s="11"/>
      <c r="H42" s="11"/>
      <c r="O42" s="11"/>
      <c r="P42" s="12"/>
      <c r="Q42" s="12"/>
      <c r="R42" s="12"/>
      <c r="S42" s="12"/>
    </row>
    <row r="43" spans="1:19" s="13" customFormat="1" ht="12.75" customHeight="1">
      <c r="A43" s="11"/>
      <c r="B43" s="11"/>
      <c r="C43" s="11"/>
      <c r="D43" s="11"/>
      <c r="E43" s="11"/>
      <c r="F43" s="11"/>
      <c r="G43" s="11"/>
      <c r="H43" s="11"/>
      <c r="O43" s="11"/>
      <c r="P43" s="12"/>
      <c r="Q43" s="12"/>
      <c r="R43" s="12"/>
      <c r="S43" s="12"/>
    </row>
    <row r="44" spans="1:19" s="13" customFormat="1" ht="12.75" customHeight="1">
      <c r="A44" s="11"/>
      <c r="B44" s="11"/>
      <c r="C44" s="11"/>
      <c r="D44" s="11"/>
      <c r="E44" s="11"/>
      <c r="F44" s="11"/>
      <c r="G44" s="11"/>
      <c r="H44" s="11"/>
      <c r="O44" s="11"/>
      <c r="P44" s="12"/>
      <c r="Q44" s="12"/>
      <c r="R44" s="12"/>
      <c r="S44" s="12"/>
    </row>
    <row r="45" spans="1:19" s="13" customFormat="1" ht="12.75" customHeight="1">
      <c r="A45" s="11"/>
      <c r="B45" s="11"/>
      <c r="C45" s="11"/>
      <c r="D45" s="11"/>
      <c r="E45" s="11"/>
      <c r="F45" s="11"/>
      <c r="G45" s="11"/>
      <c r="H45" s="11"/>
      <c r="O45" s="11"/>
      <c r="P45" s="12"/>
      <c r="Q45" s="12"/>
      <c r="R45" s="12"/>
      <c r="S45" s="12"/>
    </row>
    <row r="46" spans="1:19" s="13" customFormat="1" ht="12.75" customHeight="1">
      <c r="A46" s="11"/>
      <c r="B46" s="11"/>
      <c r="C46" s="11"/>
      <c r="D46" s="11"/>
      <c r="E46" s="11"/>
      <c r="F46" s="11"/>
      <c r="G46" s="11"/>
      <c r="H46" s="11"/>
      <c r="O46" s="11"/>
      <c r="P46" s="12"/>
      <c r="Q46" s="12"/>
      <c r="R46" s="12"/>
      <c r="S46" s="12"/>
    </row>
    <row r="47" spans="1:19" s="13" customFormat="1" ht="12.75" customHeight="1">
      <c r="A47" s="11"/>
      <c r="B47" s="11"/>
      <c r="C47" s="11"/>
      <c r="D47" s="11"/>
      <c r="E47" s="11"/>
      <c r="F47" s="11"/>
      <c r="G47" s="11"/>
      <c r="H47" s="11"/>
      <c r="O47" s="11"/>
      <c r="P47" s="12"/>
      <c r="Q47" s="12"/>
      <c r="R47" s="12"/>
      <c r="S47" s="12"/>
    </row>
    <row r="48" spans="1:19" s="13" customFormat="1" ht="12.75" customHeight="1">
      <c r="A48" s="11"/>
      <c r="B48" s="11"/>
      <c r="C48" s="11"/>
      <c r="D48" s="11"/>
      <c r="E48" s="11"/>
      <c r="F48" s="11"/>
      <c r="G48" s="11"/>
      <c r="H48" s="11"/>
      <c r="O48" s="11"/>
      <c r="P48" s="12"/>
      <c r="Q48" s="12"/>
      <c r="R48" s="12"/>
      <c r="S48" s="12"/>
    </row>
    <row r="49" spans="1:19" s="13" customFormat="1" ht="12.75" customHeight="1">
      <c r="A49" s="11"/>
      <c r="B49" s="11"/>
      <c r="C49" s="11"/>
      <c r="D49" s="11"/>
      <c r="E49" s="11"/>
      <c r="F49" s="11"/>
      <c r="G49" s="11"/>
      <c r="H49" s="11"/>
      <c r="P49" s="12"/>
      <c r="Q49" s="12"/>
      <c r="R49" s="12"/>
      <c r="S49" s="12"/>
    </row>
    <row r="50" spans="1:19" s="13" customFormat="1" ht="12.75" customHeight="1">
      <c r="A50" s="11"/>
      <c r="C50" s="11"/>
      <c r="D50" s="11"/>
      <c r="E50" s="11"/>
      <c r="F50" s="11"/>
      <c r="G50" s="11"/>
      <c r="H50" s="11"/>
      <c r="P50" s="12"/>
      <c r="Q50" s="12"/>
      <c r="R50" s="12"/>
      <c r="S50" s="12"/>
    </row>
    <row r="51" spans="1:19" s="13" customFormat="1" ht="12.75" customHeight="1">
      <c r="A51" s="11"/>
      <c r="C51" s="11"/>
      <c r="D51" s="11"/>
      <c r="E51" s="11"/>
      <c r="F51" s="11"/>
      <c r="G51" s="11"/>
      <c r="H51" s="11"/>
      <c r="P51" s="12"/>
      <c r="Q51" s="12"/>
      <c r="R51" s="12"/>
      <c r="S51" s="12"/>
    </row>
    <row r="52" spans="1:19" s="13" customFormat="1" ht="12.75" customHeight="1">
      <c r="A52" s="11"/>
      <c r="C52" s="11"/>
      <c r="D52" s="11"/>
      <c r="E52" s="11"/>
      <c r="F52" s="11"/>
      <c r="G52" s="11"/>
      <c r="H52" s="11"/>
      <c r="I52" s="11"/>
      <c r="O52" s="12"/>
      <c r="P52" s="12"/>
      <c r="Q52" s="12"/>
      <c r="R52" s="12"/>
      <c r="S52" s="12"/>
    </row>
    <row r="53" spans="1:19" s="13" customFormat="1" ht="12.75" customHeight="1">
      <c r="A53" s="11"/>
      <c r="B53" s="11" t="s">
        <v>182</v>
      </c>
      <c r="C53" s="11"/>
      <c r="D53" s="11"/>
      <c r="E53" s="11"/>
      <c r="F53" s="11"/>
      <c r="G53" s="11"/>
      <c r="H53" s="11"/>
      <c r="I53" s="11"/>
      <c r="O53" s="12"/>
      <c r="P53" s="12"/>
      <c r="Q53" s="12"/>
      <c r="R53" s="12"/>
      <c r="S53" s="12"/>
    </row>
    <row r="54" spans="1:19" s="13" customFormat="1" ht="12.75" customHeight="1">
      <c r="A54" s="11"/>
      <c r="B54" s="348" t="s">
        <v>491</v>
      </c>
      <c r="C54" s="348"/>
      <c r="D54" s="348"/>
      <c r="E54" s="348"/>
      <c r="F54" s="348"/>
      <c r="G54" s="348"/>
      <c r="H54" s="11"/>
      <c r="O54" s="12"/>
      <c r="P54" s="12"/>
      <c r="Q54" s="12"/>
      <c r="R54" s="12"/>
      <c r="S54" s="12"/>
    </row>
    <row r="55" spans="1:19" s="13" customFormat="1" ht="12.75" customHeight="1">
      <c r="A55" s="11"/>
      <c r="B55" s="348"/>
      <c r="C55" s="348"/>
      <c r="D55" s="348"/>
      <c r="E55" s="348"/>
      <c r="F55" s="348"/>
      <c r="G55" s="348"/>
      <c r="H55" s="11"/>
      <c r="O55" s="12"/>
      <c r="P55" s="12"/>
      <c r="Q55" s="12"/>
      <c r="R55" s="12"/>
      <c r="S55" s="12"/>
    </row>
    <row r="56" spans="1:19" s="13" customFormat="1" ht="12.75" customHeight="1">
      <c r="A56" s="11"/>
      <c r="B56" s="349"/>
      <c r="C56" s="349"/>
      <c r="D56" s="349"/>
      <c r="E56" s="349"/>
      <c r="F56" s="349"/>
      <c r="G56" s="349"/>
      <c r="H56" s="11"/>
      <c r="O56" s="12"/>
      <c r="P56" s="12"/>
      <c r="Q56" s="12"/>
      <c r="R56" s="12"/>
      <c r="S56" s="12"/>
    </row>
    <row r="57" spans="1:19" s="13" customFormat="1" ht="12.75" customHeight="1">
      <c r="A57" s="11"/>
      <c r="B57" s="11"/>
      <c r="C57" s="11"/>
      <c r="D57" s="11"/>
      <c r="E57" s="11"/>
      <c r="F57" s="11"/>
      <c r="G57" s="11"/>
      <c r="H57" s="11"/>
      <c r="I57" s="12"/>
      <c r="J57" s="12"/>
      <c r="K57" s="12"/>
      <c r="L57" s="12"/>
      <c r="M57" s="12"/>
      <c r="N57" s="12"/>
      <c r="O57" s="12"/>
      <c r="P57" s="12"/>
      <c r="Q57" s="12"/>
      <c r="R57" s="12"/>
      <c r="S57" s="12"/>
    </row>
    <row r="58" spans="1:19" s="13" customFormat="1" ht="12.75" customHeight="1">
      <c r="A58" s="11"/>
      <c r="B58" s="11"/>
      <c r="C58" s="11"/>
      <c r="D58" s="11"/>
      <c r="E58" s="11"/>
      <c r="F58" s="11"/>
      <c r="G58" s="11"/>
      <c r="H58" s="11"/>
      <c r="I58" s="12"/>
      <c r="J58" s="12"/>
      <c r="K58" s="12"/>
      <c r="L58" s="12"/>
      <c r="M58" s="12"/>
      <c r="N58" s="12"/>
      <c r="O58" s="12"/>
      <c r="P58" s="12"/>
      <c r="Q58" s="12"/>
      <c r="R58" s="12"/>
      <c r="S58" s="12"/>
    </row>
    <row r="59" spans="1:19" s="13" customFormat="1" ht="12.75" customHeight="1">
      <c r="A59" s="11"/>
      <c r="B59" s="11"/>
      <c r="C59" s="11"/>
      <c r="D59" s="11"/>
      <c r="E59" s="11"/>
      <c r="F59" s="11"/>
      <c r="G59" s="11"/>
      <c r="H59" s="11"/>
      <c r="I59" s="12"/>
      <c r="J59" s="12"/>
      <c r="K59" s="12"/>
      <c r="L59" s="12"/>
      <c r="M59" s="12"/>
      <c r="N59" s="12"/>
      <c r="O59" s="12"/>
      <c r="P59" s="12"/>
      <c r="Q59" s="12"/>
      <c r="R59" s="12"/>
      <c r="S59" s="12"/>
    </row>
    <row r="60" spans="1:19" s="13" customFormat="1" ht="12.75" customHeight="1">
      <c r="A60" s="11"/>
      <c r="B60" s="11"/>
      <c r="C60" s="11"/>
      <c r="D60" s="11"/>
      <c r="E60" s="11"/>
      <c r="F60" s="11"/>
      <c r="G60" s="11"/>
      <c r="H60" s="11"/>
      <c r="I60" s="12"/>
      <c r="J60" s="12"/>
      <c r="K60" s="12"/>
      <c r="L60" s="12"/>
      <c r="M60" s="12"/>
      <c r="N60" s="12"/>
      <c r="O60" s="12"/>
      <c r="P60" s="12"/>
      <c r="Q60" s="12"/>
      <c r="R60" s="12"/>
      <c r="S60" s="12"/>
    </row>
    <row r="61" spans="1:19" s="13" customFormat="1" ht="12.75" customHeight="1">
      <c r="A61" s="11"/>
      <c r="B61" s="11"/>
      <c r="C61" s="11"/>
      <c r="D61" s="11"/>
      <c r="E61" s="11"/>
      <c r="F61" s="11"/>
      <c r="G61" s="11"/>
      <c r="H61" s="11"/>
      <c r="I61" s="12"/>
      <c r="J61" s="12"/>
      <c r="K61" s="12"/>
      <c r="L61" s="12"/>
      <c r="M61" s="12"/>
      <c r="N61" s="12"/>
      <c r="O61" s="12"/>
      <c r="P61" s="12"/>
      <c r="Q61" s="12"/>
      <c r="R61" s="12"/>
      <c r="S61" s="12"/>
    </row>
    <row r="62" spans="1:19" s="13" customFormat="1" ht="12.75" customHeight="1">
      <c r="A62" s="11"/>
      <c r="B62" s="11"/>
      <c r="C62" s="11"/>
      <c r="D62" s="11"/>
      <c r="E62" s="11"/>
      <c r="F62" s="11"/>
      <c r="G62" s="11"/>
      <c r="H62" s="11"/>
      <c r="I62" s="12"/>
      <c r="J62" s="12"/>
      <c r="K62" s="12"/>
      <c r="L62" s="12"/>
      <c r="M62" s="12"/>
      <c r="N62" s="12"/>
      <c r="O62" s="12"/>
      <c r="P62" s="12"/>
      <c r="Q62" s="12"/>
      <c r="R62" s="12"/>
      <c r="S62" s="12"/>
    </row>
    <row r="63" spans="1:19" s="13" customFormat="1" ht="12.75" customHeight="1">
      <c r="A63" s="11"/>
      <c r="B63" s="11"/>
      <c r="C63" s="11"/>
      <c r="D63" s="11"/>
      <c r="E63" s="11"/>
      <c r="F63" s="11"/>
      <c r="G63" s="11"/>
      <c r="H63" s="11"/>
      <c r="I63" s="12"/>
      <c r="J63" s="12"/>
      <c r="K63" s="12"/>
      <c r="L63" s="12"/>
      <c r="M63" s="12"/>
      <c r="N63" s="12"/>
      <c r="O63" s="12"/>
      <c r="P63" s="12"/>
      <c r="Q63" s="12"/>
      <c r="R63" s="12"/>
      <c r="S63" s="12"/>
    </row>
    <row r="64" spans="1:19" s="13" customFormat="1" ht="12.75" customHeight="1">
      <c r="A64" s="11"/>
      <c r="B64" s="11"/>
      <c r="C64" s="11"/>
      <c r="D64" s="11"/>
      <c r="E64" s="11"/>
      <c r="F64" s="11"/>
      <c r="G64" s="11"/>
      <c r="H64" s="11"/>
      <c r="I64" s="12"/>
      <c r="J64" s="12"/>
      <c r="K64" s="12"/>
      <c r="L64" s="12"/>
      <c r="M64" s="12"/>
      <c r="N64" s="12"/>
      <c r="O64" s="12"/>
      <c r="P64" s="12"/>
      <c r="Q64" s="12"/>
      <c r="R64" s="12"/>
      <c r="S64" s="12"/>
    </row>
    <row r="65" spans="1:19" s="13" customFormat="1" ht="12.75" customHeight="1">
      <c r="A65" s="11"/>
      <c r="B65" s="11"/>
      <c r="C65" s="11"/>
      <c r="D65" s="11"/>
      <c r="E65" s="11"/>
      <c r="F65" s="11"/>
      <c r="G65" s="11"/>
      <c r="H65" s="11"/>
      <c r="I65" s="12"/>
      <c r="J65" s="12"/>
      <c r="K65" s="12"/>
      <c r="L65" s="12"/>
      <c r="M65" s="12"/>
      <c r="N65" s="12"/>
      <c r="O65" s="12"/>
      <c r="P65" s="12"/>
      <c r="Q65" s="12"/>
      <c r="R65" s="12"/>
      <c r="S65" s="12"/>
    </row>
    <row r="66" spans="1:19" s="13" customFormat="1" ht="12.75" customHeight="1">
      <c r="A66" s="11"/>
      <c r="B66" s="14"/>
      <c r="C66" s="14"/>
      <c r="D66" s="14"/>
      <c r="E66" s="14"/>
      <c r="F66" s="14"/>
      <c r="G66" s="14"/>
      <c r="H66" s="11"/>
      <c r="I66" s="12"/>
      <c r="J66" s="12"/>
      <c r="K66" s="12"/>
      <c r="L66" s="12"/>
      <c r="M66" s="12"/>
      <c r="N66" s="12"/>
      <c r="O66" s="12"/>
      <c r="P66" s="12"/>
      <c r="Q66" s="12"/>
      <c r="R66" s="12"/>
      <c r="S66" s="12"/>
    </row>
  </sheetData>
  <mergeCells count="6">
    <mergeCell ref="B54:G56"/>
    <mergeCell ref="B5:G6"/>
    <mergeCell ref="B33:G34"/>
    <mergeCell ref="J33:O34"/>
    <mergeCell ref="I26:N27"/>
    <mergeCell ref="B26:G27"/>
  </mergeCells>
  <phoneticPr fontId="44" type="noConversion"/>
  <pageMargins left="0.78740157499999996" right="0.78740157499999996" top="0.984251969" bottom="0.984251969" header="0.4921259845" footer="0.492125984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3:T65"/>
  <sheetViews>
    <sheetView showGridLines="0" zoomScale="90" zoomScaleNormal="90" workbookViewId="0"/>
  </sheetViews>
  <sheetFormatPr defaultRowHeight="12.75"/>
  <cols>
    <col min="1" max="7" width="9.140625" style="202"/>
    <col min="8" max="8" width="9" style="213" customWidth="1"/>
    <col min="9" max="9" width="9.140625" style="213"/>
    <col min="10" max="15" width="9.140625" style="184" customWidth="1"/>
    <col min="16" max="17" width="9.140625" style="214" customWidth="1"/>
    <col min="18" max="20" width="9.140625" style="214"/>
    <col min="21" max="16384" width="9.140625" style="215"/>
  </cols>
  <sheetData>
    <row r="3" spans="2:20" ht="12.75" customHeight="1">
      <c r="B3" s="181" t="s">
        <v>295</v>
      </c>
      <c r="C3" s="205"/>
      <c r="D3" s="205"/>
      <c r="E3" s="205"/>
      <c r="F3" s="205"/>
      <c r="G3" s="205"/>
      <c r="O3" s="214"/>
      <c r="S3" s="215"/>
      <c r="T3" s="215"/>
    </row>
    <row r="4" spans="2:20" ht="12.75" customHeight="1">
      <c r="B4" s="375" t="s">
        <v>296</v>
      </c>
      <c r="C4" s="376"/>
      <c r="D4" s="376"/>
      <c r="E4" s="376"/>
      <c r="F4" s="376"/>
      <c r="G4" s="376"/>
      <c r="J4" s="213"/>
      <c r="L4" s="214">
        <v>2009</v>
      </c>
      <c r="M4" s="214">
        <v>2010</v>
      </c>
      <c r="N4" s="214">
        <v>2011</v>
      </c>
      <c r="O4" s="214">
        <v>2012</v>
      </c>
      <c r="P4" s="214">
        <v>2013</v>
      </c>
      <c r="S4" s="215"/>
      <c r="T4" s="215"/>
    </row>
    <row r="5" spans="2:20" ht="12.75" customHeight="1">
      <c r="B5" s="189" t="s">
        <v>297</v>
      </c>
      <c r="C5" s="190"/>
      <c r="D5" s="190"/>
      <c r="E5" s="190"/>
      <c r="F5" s="190"/>
      <c r="G5" s="190"/>
      <c r="J5" s="213" t="s">
        <v>238</v>
      </c>
      <c r="K5" s="184" t="s">
        <v>298</v>
      </c>
      <c r="L5" s="216">
        <v>15.07032986176125</v>
      </c>
      <c r="M5" s="216">
        <v>14.887163691259103</v>
      </c>
      <c r="N5" s="216">
        <v>14.744851736619276</v>
      </c>
      <c r="O5" s="216">
        <v>14.749314224535787</v>
      </c>
      <c r="P5" s="216">
        <v>14.298996351396601</v>
      </c>
      <c r="S5" s="215"/>
      <c r="T5" s="215"/>
    </row>
    <row r="6" spans="2:20" ht="12.75" customHeight="1">
      <c r="B6" s="210"/>
      <c r="C6" s="210"/>
      <c r="D6" s="210"/>
      <c r="E6" s="210"/>
      <c r="F6" s="210"/>
      <c r="G6" s="210"/>
      <c r="H6" s="217"/>
      <c r="J6" s="213" t="s">
        <v>276</v>
      </c>
      <c r="K6" s="184" t="s">
        <v>299</v>
      </c>
      <c r="L6" s="216">
        <v>19.236781000854165</v>
      </c>
      <c r="M6" s="216">
        <v>19.044699839768146</v>
      </c>
      <c r="N6" s="216">
        <v>18.965253571987432</v>
      </c>
      <c r="O6" s="216">
        <v>17.316595270462088</v>
      </c>
      <c r="P6" s="216">
        <v>17.888791684493256</v>
      </c>
      <c r="S6" s="215"/>
      <c r="T6" s="215"/>
    </row>
    <row r="7" spans="2:20" ht="12.75" customHeight="1">
      <c r="B7" s="210"/>
      <c r="C7" s="210"/>
      <c r="D7" s="210"/>
      <c r="E7" s="210"/>
      <c r="F7" s="210"/>
      <c r="G7" s="210"/>
      <c r="H7" s="217"/>
      <c r="J7" s="213" t="s">
        <v>284</v>
      </c>
      <c r="K7" s="184" t="s">
        <v>300</v>
      </c>
      <c r="L7" s="216">
        <v>16.305491080715207</v>
      </c>
      <c r="M7" s="216">
        <v>16.086870451497116</v>
      </c>
      <c r="N7" s="216">
        <v>16.28609336205399</v>
      </c>
      <c r="O7" s="216">
        <v>14.230048418353952</v>
      </c>
      <c r="P7" s="216">
        <v>16.630920681642515</v>
      </c>
      <c r="S7" s="215"/>
      <c r="T7" s="215"/>
    </row>
    <row r="8" spans="2:20" ht="12.75" customHeight="1">
      <c r="B8" s="210"/>
      <c r="C8" s="210"/>
      <c r="D8" s="210"/>
      <c r="E8" s="210"/>
      <c r="F8" s="210"/>
      <c r="G8" s="210"/>
      <c r="H8" s="217"/>
      <c r="J8" s="213" t="s">
        <v>278</v>
      </c>
      <c r="K8" s="184" t="s">
        <v>279</v>
      </c>
      <c r="L8" s="216">
        <v>28.228793314146078</v>
      </c>
      <c r="M8" s="216">
        <v>31.579565572092555</v>
      </c>
      <c r="N8" s="216">
        <v>31.694908702346332</v>
      </c>
      <c r="O8" s="216">
        <v>27.768361337967651</v>
      </c>
      <c r="P8" s="216">
        <v>26.726483938668899</v>
      </c>
      <c r="S8" s="215"/>
      <c r="T8" s="215"/>
    </row>
    <row r="9" spans="2:20" ht="12.75" customHeight="1">
      <c r="B9" s="210"/>
      <c r="C9" s="210"/>
      <c r="D9" s="210"/>
      <c r="E9" s="210"/>
      <c r="F9" s="210"/>
      <c r="G9" s="210"/>
      <c r="H9" s="217"/>
      <c r="J9" s="213" t="s">
        <v>288</v>
      </c>
      <c r="K9" s="184" t="s">
        <v>289</v>
      </c>
      <c r="L9" s="216">
        <v>16.892143765039357</v>
      </c>
      <c r="M9" s="216">
        <v>14.038015777438032</v>
      </c>
      <c r="N9" s="216">
        <v>12.268222637254333</v>
      </c>
      <c r="O9" s="216">
        <v>10.651041025007007</v>
      </c>
      <c r="P9" s="216">
        <v>11.039802854907702</v>
      </c>
      <c r="S9" s="215"/>
      <c r="T9" s="215"/>
    </row>
    <row r="10" spans="2:20" ht="12.75" customHeight="1">
      <c r="B10" s="210"/>
      <c r="C10" s="210"/>
      <c r="D10" s="210"/>
      <c r="E10" s="210"/>
      <c r="F10" s="210"/>
      <c r="G10" s="210"/>
      <c r="H10" s="217"/>
      <c r="K10" s="216"/>
      <c r="L10" s="216"/>
      <c r="M10" s="216"/>
      <c r="N10" s="216"/>
      <c r="O10" s="216"/>
      <c r="S10" s="215"/>
      <c r="T10" s="215"/>
    </row>
    <row r="11" spans="2:20" ht="12.75" customHeight="1">
      <c r="B11" s="210"/>
      <c r="C11" s="210"/>
      <c r="D11" s="210"/>
      <c r="E11" s="210"/>
      <c r="F11" s="210"/>
      <c r="G11" s="210"/>
      <c r="H11" s="217"/>
      <c r="K11" s="216"/>
      <c r="L11" s="216"/>
      <c r="M11" s="216"/>
      <c r="N11" s="216"/>
      <c r="O11" s="216"/>
      <c r="S11" s="215"/>
      <c r="T11" s="215"/>
    </row>
    <row r="12" spans="2:20" ht="12.75" customHeight="1">
      <c r="B12" s="210"/>
      <c r="C12" s="210"/>
      <c r="D12" s="210"/>
      <c r="E12" s="210"/>
      <c r="F12" s="210"/>
      <c r="G12" s="210"/>
      <c r="H12" s="217"/>
      <c r="K12" s="216"/>
      <c r="L12" s="216"/>
      <c r="M12" s="216"/>
      <c r="N12" s="216"/>
      <c r="O12" s="216"/>
      <c r="S12" s="215"/>
      <c r="T12" s="215"/>
    </row>
    <row r="13" spans="2:20" ht="12.75" customHeight="1">
      <c r="B13" s="210"/>
      <c r="C13" s="210"/>
      <c r="D13" s="210"/>
      <c r="E13" s="210"/>
      <c r="F13" s="210"/>
      <c r="G13" s="210"/>
      <c r="H13" s="217"/>
      <c r="L13" s="216"/>
      <c r="M13" s="216"/>
      <c r="O13" s="214"/>
      <c r="S13" s="215"/>
      <c r="T13" s="215"/>
    </row>
    <row r="14" spans="2:20" ht="12.75" customHeight="1">
      <c r="B14" s="210"/>
      <c r="C14" s="210"/>
      <c r="D14" s="210"/>
      <c r="E14" s="210"/>
      <c r="F14" s="210"/>
      <c r="G14" s="210"/>
      <c r="H14" s="217"/>
      <c r="O14" s="214"/>
      <c r="S14" s="215"/>
      <c r="T14" s="215"/>
    </row>
    <row r="15" spans="2:20" ht="12.75" customHeight="1">
      <c r="B15" s="210"/>
      <c r="C15" s="210"/>
      <c r="D15" s="210"/>
      <c r="E15" s="210"/>
      <c r="F15" s="210"/>
      <c r="G15" s="210"/>
      <c r="H15" s="217"/>
    </row>
    <row r="16" spans="2:20" ht="12.75" customHeight="1">
      <c r="B16" s="210"/>
      <c r="C16" s="210"/>
      <c r="D16" s="210"/>
      <c r="E16" s="210"/>
      <c r="F16" s="210"/>
      <c r="G16" s="210"/>
      <c r="H16" s="217"/>
    </row>
    <row r="17" spans="2:8" ht="12.75" customHeight="1">
      <c r="B17" s="210"/>
      <c r="C17" s="210"/>
      <c r="D17" s="210"/>
      <c r="E17" s="210"/>
      <c r="F17" s="210"/>
      <c r="G17" s="210"/>
      <c r="H17" s="217"/>
    </row>
    <row r="18" spans="2:8" ht="12.75" customHeight="1">
      <c r="B18" s="210"/>
      <c r="C18" s="210"/>
      <c r="D18" s="210"/>
      <c r="E18" s="210"/>
      <c r="F18" s="210"/>
      <c r="G18" s="210"/>
      <c r="H18" s="217"/>
    </row>
    <row r="19" spans="2:8" ht="12.75" customHeight="1">
      <c r="B19" s="203"/>
      <c r="C19" s="210"/>
      <c r="D19" s="210"/>
      <c r="E19" s="210"/>
      <c r="F19" s="210"/>
      <c r="G19" s="210"/>
      <c r="H19" s="217"/>
    </row>
    <row r="20" spans="2:8" ht="12.75" customHeight="1">
      <c r="B20" s="210"/>
      <c r="C20" s="210"/>
      <c r="D20" s="210"/>
      <c r="E20" s="210"/>
      <c r="F20" s="210"/>
      <c r="G20" s="210"/>
      <c r="H20" s="217"/>
    </row>
    <row r="21" spans="2:8" ht="12.75" customHeight="1">
      <c r="B21" s="210"/>
      <c r="C21" s="210"/>
      <c r="D21" s="210"/>
      <c r="E21" s="210"/>
      <c r="F21" s="210"/>
      <c r="G21" s="210"/>
      <c r="H21" s="217"/>
    </row>
    <row r="22" spans="2:8" ht="12.75" customHeight="1">
      <c r="B22" s="210"/>
      <c r="C22" s="210"/>
      <c r="D22" s="210"/>
      <c r="E22" s="210"/>
      <c r="F22" s="210"/>
      <c r="G22" s="210"/>
      <c r="H22" s="217"/>
    </row>
    <row r="23" spans="2:8" ht="12.75" customHeight="1">
      <c r="C23" s="210"/>
      <c r="D23" s="210"/>
      <c r="E23" s="210"/>
      <c r="F23" s="210"/>
      <c r="G23" s="210"/>
      <c r="H23" s="217"/>
    </row>
    <row r="24" spans="2:8" ht="12.75" customHeight="1">
      <c r="C24" s="210"/>
      <c r="D24" s="210"/>
      <c r="E24" s="210"/>
      <c r="F24" s="210"/>
      <c r="G24" s="210"/>
      <c r="H24" s="217"/>
    </row>
    <row r="25" spans="2:8" ht="12.75" customHeight="1">
      <c r="B25" s="203"/>
      <c r="C25" s="210"/>
      <c r="D25" s="210"/>
      <c r="E25" s="210"/>
      <c r="F25" s="210"/>
      <c r="G25" s="210"/>
      <c r="H25" s="217"/>
    </row>
    <row r="26" spans="2:8" ht="12.75" customHeight="1"/>
    <row r="27" spans="2:8" ht="12.75" customHeight="1"/>
    <row r="28" spans="2:8" ht="12.75" customHeight="1"/>
    <row r="29" spans="2:8" ht="12.75" customHeight="1"/>
    <row r="30" spans="2:8" ht="12.75" customHeight="1">
      <c r="B30" s="203" t="s">
        <v>301</v>
      </c>
    </row>
    <row r="31" spans="2:8" ht="12.75" customHeight="1">
      <c r="B31" s="386" t="s">
        <v>302</v>
      </c>
      <c r="C31" s="386"/>
      <c r="D31" s="386"/>
      <c r="E31" s="386"/>
      <c r="F31" s="386"/>
      <c r="G31" s="386"/>
      <c r="H31" s="217"/>
    </row>
    <row r="32" spans="2:8" ht="12.75" customHeight="1">
      <c r="B32" s="386"/>
      <c r="C32" s="386"/>
      <c r="D32" s="386"/>
      <c r="E32" s="386"/>
      <c r="F32" s="386"/>
      <c r="G32" s="386"/>
      <c r="H32" s="217"/>
    </row>
    <row r="33" spans="1:20" ht="12.75" customHeight="1">
      <c r="B33" s="378"/>
      <c r="C33" s="378"/>
      <c r="D33" s="378"/>
      <c r="E33" s="378"/>
      <c r="F33" s="378"/>
      <c r="G33" s="378"/>
      <c r="H33" s="217"/>
    </row>
    <row r="34" spans="1:20" s="213" customFormat="1" ht="12.75" customHeight="1">
      <c r="A34" s="202"/>
      <c r="B34" s="218"/>
      <c r="C34" s="218"/>
      <c r="D34" s="218"/>
      <c r="E34" s="218"/>
      <c r="F34" s="218"/>
      <c r="G34" s="218"/>
      <c r="H34" s="219"/>
      <c r="J34" s="184"/>
      <c r="K34" s="184"/>
      <c r="L34" s="184"/>
      <c r="M34" s="184"/>
      <c r="N34" s="184"/>
      <c r="O34" s="184"/>
      <c r="P34" s="214"/>
      <c r="Q34" s="214"/>
      <c r="R34" s="214"/>
      <c r="S34" s="214"/>
      <c r="T34" s="214"/>
    </row>
    <row r="35" spans="1:20" s="213" customFormat="1" ht="12.75" customHeight="1">
      <c r="A35" s="202"/>
      <c r="B35" s="218"/>
      <c r="C35" s="181"/>
      <c r="D35" s="202"/>
      <c r="E35" s="202"/>
      <c r="F35" s="202"/>
      <c r="G35" s="202"/>
      <c r="H35" s="202"/>
      <c r="J35" s="184"/>
      <c r="K35" s="184"/>
      <c r="L35" s="184"/>
      <c r="M35" s="184"/>
      <c r="N35" s="184"/>
      <c r="O35" s="184"/>
      <c r="P35" s="214"/>
      <c r="Q35" s="214"/>
      <c r="R35" s="214"/>
      <c r="S35" s="214"/>
      <c r="T35" s="214"/>
    </row>
    <row r="36" spans="1:20" s="213" customFormat="1" ht="12.75" customHeight="1">
      <c r="A36" s="202"/>
      <c r="B36" s="181" t="s">
        <v>303</v>
      </c>
      <c r="C36" s="202"/>
      <c r="D36" s="202"/>
      <c r="E36" s="202"/>
      <c r="F36" s="202"/>
      <c r="G36" s="202"/>
      <c r="H36" s="220"/>
      <c r="J36" s="184"/>
      <c r="K36" s="184"/>
      <c r="L36" s="184"/>
      <c r="M36" s="184"/>
      <c r="N36" s="184"/>
      <c r="O36" s="184"/>
      <c r="P36" s="214"/>
      <c r="Q36" s="214"/>
      <c r="R36" s="214"/>
      <c r="S36" s="214"/>
      <c r="T36" s="214"/>
    </row>
    <row r="37" spans="1:20" s="213" customFormat="1" ht="12.75" customHeight="1">
      <c r="A37" s="202"/>
      <c r="B37" s="375" t="s">
        <v>304</v>
      </c>
      <c r="C37" s="381"/>
      <c r="D37" s="381"/>
      <c r="E37" s="381"/>
      <c r="F37" s="381"/>
      <c r="G37" s="381"/>
      <c r="H37" s="218"/>
      <c r="J37" s="184"/>
      <c r="K37" s="184"/>
      <c r="L37" s="184"/>
      <c r="M37" s="184"/>
      <c r="N37" s="184"/>
      <c r="O37" s="184"/>
      <c r="P37" s="214"/>
      <c r="Q37" s="214"/>
      <c r="R37" s="214"/>
      <c r="S37" s="214"/>
      <c r="T37" s="214"/>
    </row>
    <row r="38" spans="1:20" s="213" customFormat="1" ht="12.75" customHeight="1">
      <c r="A38" s="202"/>
      <c r="B38" s="189" t="s">
        <v>305</v>
      </c>
      <c r="C38" s="210"/>
      <c r="D38" s="210"/>
      <c r="E38" s="210"/>
      <c r="F38" s="210"/>
      <c r="G38" s="210"/>
      <c r="H38" s="219"/>
      <c r="J38" s="184"/>
      <c r="K38" s="184"/>
      <c r="L38" s="184"/>
      <c r="M38" s="184"/>
      <c r="N38" s="184"/>
      <c r="O38" s="184"/>
      <c r="P38" s="214"/>
      <c r="Q38" s="214"/>
      <c r="R38" s="214"/>
      <c r="S38" s="214"/>
      <c r="T38" s="214"/>
    </row>
    <row r="39" spans="1:20" s="213" customFormat="1" ht="12.75" customHeight="1">
      <c r="A39" s="202"/>
      <c r="B39" s="218"/>
      <c r="C39" s="218"/>
      <c r="D39" s="218"/>
      <c r="E39" s="218"/>
      <c r="F39" s="218"/>
      <c r="G39" s="218"/>
      <c r="H39" s="219"/>
      <c r="J39" s="184"/>
      <c r="K39" s="184"/>
      <c r="L39" s="184"/>
      <c r="M39" s="184"/>
      <c r="N39" s="184"/>
      <c r="O39" s="184"/>
      <c r="P39" s="214"/>
      <c r="Q39" s="214"/>
      <c r="R39" s="214"/>
      <c r="S39" s="214"/>
      <c r="T39" s="214"/>
    </row>
    <row r="40" spans="1:20" ht="12.75" customHeight="1">
      <c r="B40" s="210"/>
      <c r="C40" s="210"/>
      <c r="D40" s="210"/>
      <c r="E40" s="210"/>
      <c r="F40" s="210"/>
      <c r="G40" s="210"/>
      <c r="H40" s="217"/>
    </row>
    <row r="41" spans="1:20" ht="12.75" customHeight="1">
      <c r="B41" s="210"/>
      <c r="C41" s="210"/>
      <c r="D41" s="210"/>
      <c r="E41" s="210"/>
      <c r="F41" s="210"/>
      <c r="G41" s="210"/>
      <c r="H41" s="217"/>
    </row>
    <row r="42" spans="1:20" ht="12.75" customHeight="1">
      <c r="B42" s="210"/>
      <c r="C42" s="210"/>
      <c r="D42" s="210"/>
      <c r="E42" s="210"/>
      <c r="F42" s="210"/>
      <c r="G42" s="210"/>
      <c r="H42" s="217"/>
    </row>
    <row r="43" spans="1:20" ht="12.75" customHeight="1">
      <c r="B43" s="210"/>
      <c r="C43" s="210"/>
      <c r="D43" s="210"/>
      <c r="E43" s="210"/>
      <c r="F43" s="210"/>
      <c r="G43" s="210"/>
      <c r="H43" s="217"/>
    </row>
    <row r="44" spans="1:20" ht="12.75" customHeight="1">
      <c r="B44" s="203"/>
      <c r="C44" s="210"/>
      <c r="D44" s="210"/>
      <c r="E44" s="210"/>
      <c r="F44" s="210"/>
      <c r="G44" s="210"/>
      <c r="H44" s="217"/>
    </row>
    <row r="45" spans="1:20" ht="12.75" customHeight="1">
      <c r="B45" s="210"/>
      <c r="C45" s="210"/>
      <c r="D45" s="210"/>
      <c r="E45" s="210"/>
      <c r="F45" s="210"/>
      <c r="G45" s="210"/>
      <c r="H45" s="217"/>
    </row>
    <row r="46" spans="1:20" ht="12.75" customHeight="1">
      <c r="B46" s="210"/>
      <c r="C46" s="210"/>
      <c r="D46" s="210"/>
      <c r="E46" s="210"/>
      <c r="F46" s="210"/>
      <c r="G46" s="210"/>
      <c r="H46" s="217"/>
    </row>
    <row r="47" spans="1:20" ht="12.75" customHeight="1">
      <c r="B47" s="210"/>
      <c r="C47" s="210"/>
      <c r="D47" s="210"/>
      <c r="E47" s="210"/>
      <c r="F47" s="210"/>
      <c r="G47" s="210"/>
      <c r="H47" s="217"/>
    </row>
    <row r="48" spans="1:20" ht="12.75" customHeight="1">
      <c r="B48" s="210"/>
      <c r="C48" s="210"/>
      <c r="D48" s="210"/>
      <c r="E48" s="210"/>
      <c r="F48" s="210"/>
      <c r="G48" s="210"/>
      <c r="H48" s="217"/>
    </row>
    <row r="49" spans="2:8" ht="12.75" customHeight="1">
      <c r="B49" s="203"/>
      <c r="C49" s="210"/>
      <c r="D49" s="210"/>
      <c r="E49" s="210"/>
      <c r="F49" s="210"/>
      <c r="G49" s="210"/>
      <c r="H49" s="217"/>
    </row>
    <row r="57" spans="2:8" ht="12.75" customHeight="1"/>
    <row r="63" spans="2:8">
      <c r="B63" s="209" t="s">
        <v>306</v>
      </c>
      <c r="C63" s="183"/>
      <c r="D63" s="183"/>
      <c r="E63" s="183"/>
      <c r="F63" s="183"/>
      <c r="G63" s="183"/>
    </row>
    <row r="64" spans="2:8">
      <c r="B64" s="387" t="s">
        <v>307</v>
      </c>
      <c r="C64" s="388"/>
      <c r="D64" s="388"/>
      <c r="E64" s="388"/>
      <c r="F64" s="388"/>
      <c r="G64" s="388"/>
    </row>
    <row r="65" spans="2:7">
      <c r="B65" s="388"/>
      <c r="C65" s="388"/>
      <c r="D65" s="388"/>
      <c r="E65" s="388"/>
      <c r="F65" s="388"/>
      <c r="G65" s="388"/>
    </row>
  </sheetData>
  <mergeCells count="4">
    <mergeCell ref="B4:G4"/>
    <mergeCell ref="B31:G33"/>
    <mergeCell ref="B37:G37"/>
    <mergeCell ref="B64:G65"/>
  </mergeCells>
  <pageMargins left="0.78740157499999996" right="0.78740157499999996" top="0.984251969" bottom="0.984251969" header="0.4921259845" footer="0.4921259845"/>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2:L50"/>
  <sheetViews>
    <sheetView showGridLines="0" zoomScale="90" zoomScaleNormal="90" workbookViewId="0"/>
  </sheetViews>
  <sheetFormatPr defaultRowHeight="12.75"/>
  <cols>
    <col min="1" max="9" width="9.140625" style="204"/>
    <col min="10" max="10" width="9.5703125" style="204" customWidth="1"/>
    <col min="11" max="16384" width="9.140625" style="204"/>
  </cols>
  <sheetData>
    <row r="2" spans="2:12">
      <c r="B2" s="202"/>
      <c r="C2" s="202"/>
      <c r="D2" s="202"/>
      <c r="E2" s="202"/>
      <c r="F2" s="202"/>
      <c r="G2" s="202"/>
      <c r="J2" s="189"/>
      <c r="K2" s="189"/>
      <c r="L2" s="189"/>
    </row>
    <row r="3" spans="2:12">
      <c r="B3" s="181" t="s">
        <v>308</v>
      </c>
      <c r="C3" s="202"/>
      <c r="D3" s="202"/>
      <c r="E3" s="202"/>
      <c r="F3" s="202"/>
      <c r="G3" s="202"/>
      <c r="J3" s="221"/>
      <c r="K3" s="222" t="s">
        <v>75</v>
      </c>
      <c r="L3" s="223" t="s">
        <v>179</v>
      </c>
    </row>
    <row r="4" spans="2:12">
      <c r="B4" s="389" t="s">
        <v>309</v>
      </c>
      <c r="C4" s="389"/>
      <c r="D4" s="389"/>
      <c r="E4" s="389"/>
      <c r="F4" s="389"/>
      <c r="G4" s="389"/>
      <c r="J4" s="221"/>
      <c r="K4" s="184" t="s">
        <v>76</v>
      </c>
      <c r="L4" s="184" t="s">
        <v>178</v>
      </c>
    </row>
    <row r="5" spans="2:12">
      <c r="B5" s="389"/>
      <c r="C5" s="389"/>
      <c r="D5" s="389"/>
      <c r="E5" s="389"/>
      <c r="F5" s="389"/>
      <c r="G5" s="389"/>
      <c r="J5" s="224">
        <v>40633</v>
      </c>
      <c r="K5" s="225">
        <v>3.0355095297804224</v>
      </c>
      <c r="L5" s="225"/>
    </row>
    <row r="6" spans="2:12">
      <c r="B6" s="226" t="s">
        <v>26</v>
      </c>
      <c r="C6" s="227"/>
      <c r="D6" s="227"/>
      <c r="E6" s="227"/>
      <c r="F6" s="227"/>
      <c r="G6" s="202"/>
      <c r="J6" s="224">
        <v>40724</v>
      </c>
      <c r="K6" s="225">
        <v>2.4890014193737597</v>
      </c>
      <c r="L6" s="225"/>
    </row>
    <row r="7" spans="2:12">
      <c r="B7" s="227"/>
      <c r="C7" s="227"/>
      <c r="D7" s="227"/>
      <c r="E7" s="227"/>
      <c r="F7" s="227"/>
      <c r="G7" s="202"/>
      <c r="J7" s="224">
        <v>40816</v>
      </c>
      <c r="K7" s="225">
        <v>2.2675863746464908</v>
      </c>
      <c r="L7" s="225"/>
    </row>
    <row r="8" spans="2:12">
      <c r="B8" s="227"/>
      <c r="C8" s="227"/>
      <c r="D8" s="227"/>
      <c r="E8" s="227"/>
      <c r="F8" s="227"/>
      <c r="G8" s="202"/>
      <c r="J8" s="224">
        <v>40908</v>
      </c>
      <c r="K8" s="225">
        <v>1.9579531628642122</v>
      </c>
      <c r="L8" s="225"/>
    </row>
    <row r="9" spans="2:12">
      <c r="B9" s="227"/>
      <c r="C9" s="227"/>
      <c r="D9" s="227"/>
      <c r="E9" s="227"/>
      <c r="F9" s="227"/>
      <c r="G9" s="202"/>
      <c r="J9" s="224">
        <v>40999</v>
      </c>
      <c r="K9" s="225">
        <v>1.8843695235769342</v>
      </c>
      <c r="L9" s="225"/>
    </row>
    <row r="10" spans="2:12">
      <c r="B10" s="227"/>
      <c r="C10" s="227"/>
      <c r="D10" s="227"/>
      <c r="E10" s="227"/>
      <c r="F10" s="227"/>
      <c r="G10" s="202"/>
      <c r="J10" s="224">
        <v>41090</v>
      </c>
      <c r="K10" s="225">
        <v>2.010187176724354</v>
      </c>
      <c r="L10" s="225"/>
    </row>
    <row r="11" spans="2:12">
      <c r="B11" s="227"/>
      <c r="C11" s="227"/>
      <c r="D11" s="227"/>
      <c r="E11" s="227"/>
      <c r="F11" s="227"/>
      <c r="G11" s="202"/>
      <c r="J11" s="224">
        <v>41182</v>
      </c>
      <c r="K11" s="225">
        <v>2.1470709182890291</v>
      </c>
      <c r="L11" s="225"/>
    </row>
    <row r="12" spans="2:12">
      <c r="B12" s="227"/>
      <c r="C12" s="227"/>
      <c r="D12" s="227"/>
      <c r="E12" s="227"/>
      <c r="F12" s="227"/>
      <c r="G12" s="202"/>
      <c r="J12" s="224">
        <v>41274</v>
      </c>
      <c r="K12" s="225">
        <v>2.1449000242900307</v>
      </c>
      <c r="L12" s="225"/>
    </row>
    <row r="13" spans="2:12">
      <c r="B13" s="227"/>
      <c r="C13" s="227"/>
      <c r="D13" s="227"/>
      <c r="E13" s="227"/>
      <c r="F13" s="227"/>
      <c r="G13" s="202"/>
      <c r="J13" s="224">
        <v>41364</v>
      </c>
      <c r="K13" s="225">
        <v>1.9168829675771382</v>
      </c>
      <c r="L13" s="225">
        <v>1.9168829675771382</v>
      </c>
    </row>
    <row r="14" spans="2:12">
      <c r="B14" s="227"/>
      <c r="C14" s="227"/>
      <c r="D14" s="227"/>
      <c r="E14" s="227"/>
      <c r="F14" s="227"/>
      <c r="G14" s="202"/>
      <c r="J14" s="224">
        <v>41455</v>
      </c>
      <c r="K14" s="225">
        <v>1.6796326243515014</v>
      </c>
      <c r="L14" s="225">
        <v>1.6796326243515014</v>
      </c>
    </row>
    <row r="15" spans="2:12">
      <c r="B15" s="227"/>
      <c r="C15" s="227"/>
      <c r="D15" s="227"/>
      <c r="E15" s="227"/>
      <c r="F15" s="227"/>
      <c r="G15" s="202"/>
      <c r="J15" s="224">
        <v>41547</v>
      </c>
      <c r="K15" s="225">
        <v>1.5035181108433826</v>
      </c>
      <c r="L15" s="225">
        <v>1.7288496558850674</v>
      </c>
    </row>
    <row r="16" spans="2:12">
      <c r="B16" s="227"/>
      <c r="C16" s="227"/>
      <c r="D16" s="227"/>
      <c r="E16" s="227"/>
      <c r="F16" s="227"/>
      <c r="G16" s="202"/>
      <c r="J16" s="224">
        <v>41639</v>
      </c>
      <c r="K16" s="225">
        <v>1.545758502202188</v>
      </c>
      <c r="L16" s="225">
        <v>2.4018608351913384</v>
      </c>
    </row>
    <row r="17" spans="1:12">
      <c r="B17" s="227"/>
      <c r="C17" s="227"/>
      <c r="D17" s="227"/>
      <c r="E17" s="227"/>
      <c r="F17" s="227"/>
      <c r="G17" s="202"/>
      <c r="J17" s="224">
        <v>41729</v>
      </c>
      <c r="K17" s="225">
        <v>1.4878839963341717</v>
      </c>
      <c r="L17" s="225">
        <v>3.0253100589082482</v>
      </c>
    </row>
    <row r="18" spans="1:12">
      <c r="B18" s="227"/>
      <c r="C18" s="227"/>
      <c r="D18" s="227"/>
      <c r="E18" s="227"/>
      <c r="F18" s="227"/>
      <c r="G18" s="202"/>
      <c r="J18" s="224">
        <v>41820</v>
      </c>
      <c r="K18" s="225">
        <v>1.7110483037495183</v>
      </c>
      <c r="L18" s="225">
        <v>4.5071437880188086</v>
      </c>
    </row>
    <row r="19" spans="1:12">
      <c r="B19" s="227"/>
      <c r="C19" s="227"/>
      <c r="D19" s="227"/>
      <c r="E19" s="227"/>
      <c r="F19" s="227"/>
      <c r="G19" s="202"/>
      <c r="J19" s="224">
        <v>41912</v>
      </c>
      <c r="K19" s="225">
        <v>1.6218639087209774</v>
      </c>
      <c r="L19" s="225">
        <v>5.5930896592191086</v>
      </c>
    </row>
    <row r="20" spans="1:12">
      <c r="B20" s="227"/>
      <c r="C20" s="227"/>
      <c r="D20" s="227"/>
      <c r="E20" s="227"/>
      <c r="F20" s="227"/>
      <c r="G20" s="202"/>
      <c r="J20" s="224">
        <v>42004</v>
      </c>
      <c r="K20" s="225">
        <v>1.5690658666342228</v>
      </c>
      <c r="L20" s="225">
        <v>5.9199813249332767</v>
      </c>
    </row>
    <row r="21" spans="1:12">
      <c r="B21" s="228"/>
      <c r="C21" s="228"/>
      <c r="D21" s="228"/>
      <c r="E21" s="228"/>
      <c r="F21" s="228"/>
      <c r="G21" s="202"/>
      <c r="J21" s="224">
        <v>42094</v>
      </c>
      <c r="K21" s="225">
        <v>1.5507716864290533</v>
      </c>
      <c r="L21" s="225">
        <v>6.2883082273163193</v>
      </c>
    </row>
    <row r="22" spans="1:12">
      <c r="B22" s="228"/>
      <c r="C22" s="228"/>
      <c r="D22" s="228"/>
      <c r="E22" s="228"/>
      <c r="F22" s="228"/>
      <c r="G22" s="202"/>
      <c r="J22" s="224">
        <v>42185</v>
      </c>
      <c r="K22" s="225">
        <v>1.3921064065246846</v>
      </c>
      <c r="L22" s="225">
        <v>6.0134289370382792</v>
      </c>
    </row>
    <row r="23" spans="1:12">
      <c r="B23" s="202"/>
      <c r="C23" s="202"/>
      <c r="D23" s="202"/>
      <c r="E23" s="202"/>
      <c r="F23" s="202"/>
      <c r="G23" s="202"/>
      <c r="J23" s="224">
        <v>42277</v>
      </c>
      <c r="K23" s="225">
        <v>1.3776314802858236</v>
      </c>
      <c r="L23" s="225">
        <v>5.6751441136158709</v>
      </c>
    </row>
    <row r="24" spans="1:12">
      <c r="C24" s="202"/>
      <c r="D24" s="202"/>
      <c r="E24" s="202"/>
      <c r="F24" s="202"/>
      <c r="G24" s="202"/>
      <c r="J24" s="224">
        <v>42369</v>
      </c>
      <c r="K24" s="225">
        <v>1.228867257577626</v>
      </c>
      <c r="L24" s="225">
        <v>5.5396527619142377</v>
      </c>
    </row>
    <row r="25" spans="1:12">
      <c r="B25" s="229" t="s">
        <v>33</v>
      </c>
      <c r="C25" s="228"/>
      <c r="D25" s="228"/>
      <c r="E25" s="228"/>
      <c r="F25" s="228"/>
      <c r="G25" s="202"/>
      <c r="J25" s="224">
        <v>42460</v>
      </c>
      <c r="K25" s="225">
        <v>1.1675168912057665</v>
      </c>
      <c r="L25" s="225">
        <v>5.1998518695509315</v>
      </c>
    </row>
    <row r="26" spans="1:12">
      <c r="B26" s="202"/>
      <c r="C26" s="202"/>
      <c r="D26" s="202"/>
      <c r="E26" s="202"/>
      <c r="F26" s="202"/>
      <c r="G26" s="202"/>
      <c r="J26" s="224">
        <v>42551</v>
      </c>
      <c r="K26" s="225">
        <v>1.1366224647409218</v>
      </c>
      <c r="L26" s="225">
        <v>4.5060968405246316</v>
      </c>
    </row>
    <row r="27" spans="1:12">
      <c r="B27" s="202"/>
      <c r="C27" s="202"/>
      <c r="D27" s="202"/>
      <c r="E27" s="202"/>
      <c r="F27" s="202"/>
      <c r="G27" s="202"/>
      <c r="J27" s="224">
        <v>42643</v>
      </c>
      <c r="K27" s="225">
        <v>1.1397876452582278</v>
      </c>
      <c r="L27" s="225">
        <v>3.9003538546421912</v>
      </c>
    </row>
    <row r="28" spans="1:12">
      <c r="J28" s="224">
        <v>42735</v>
      </c>
      <c r="K28" s="225">
        <v>1.1944978044106547</v>
      </c>
      <c r="L28" s="225">
        <v>3.4057663333474042</v>
      </c>
    </row>
    <row r="29" spans="1:12">
      <c r="B29" s="230" t="s">
        <v>310</v>
      </c>
      <c r="C29" s="202"/>
      <c r="D29" s="202"/>
      <c r="E29" s="202"/>
      <c r="F29" s="202"/>
      <c r="G29" s="202"/>
      <c r="J29" s="224">
        <v>42825</v>
      </c>
      <c r="K29" s="225">
        <v>1.2144514766939563</v>
      </c>
      <c r="L29" s="225">
        <v>3.1058974524379224</v>
      </c>
    </row>
    <row r="30" spans="1:12">
      <c r="A30" s="231"/>
      <c r="B30" s="232" t="s">
        <v>311</v>
      </c>
      <c r="C30" s="233"/>
      <c r="D30" s="233"/>
      <c r="E30" s="233"/>
      <c r="F30" s="233"/>
      <c r="G30" s="234"/>
      <c r="H30" s="231"/>
      <c r="I30" s="231"/>
    </row>
    <row r="31" spans="1:12">
      <c r="B31" s="235" t="s">
        <v>34</v>
      </c>
      <c r="C31" s="227"/>
      <c r="D31" s="227"/>
      <c r="E31" s="227"/>
      <c r="F31" s="227"/>
      <c r="G31" s="202"/>
    </row>
    <row r="32" spans="1:12">
      <c r="B32" s="227"/>
      <c r="C32" s="227"/>
      <c r="D32" s="227"/>
      <c r="E32" s="227"/>
      <c r="F32" s="227"/>
      <c r="G32" s="202"/>
    </row>
    <row r="33" spans="2:7">
      <c r="B33" s="227"/>
      <c r="C33" s="227"/>
      <c r="D33" s="227"/>
      <c r="E33" s="227"/>
      <c r="F33" s="227"/>
      <c r="G33" s="202"/>
    </row>
    <row r="34" spans="2:7">
      <c r="B34" s="227"/>
      <c r="C34" s="227"/>
      <c r="D34" s="227"/>
      <c r="E34" s="227"/>
      <c r="F34" s="227"/>
      <c r="G34" s="202"/>
    </row>
    <row r="35" spans="2:7">
      <c r="B35" s="227"/>
      <c r="C35" s="227"/>
      <c r="D35" s="227"/>
      <c r="E35" s="227"/>
      <c r="F35" s="227"/>
      <c r="G35" s="202"/>
    </row>
    <row r="36" spans="2:7">
      <c r="B36" s="227"/>
      <c r="C36" s="227"/>
      <c r="D36" s="227"/>
      <c r="E36" s="227"/>
      <c r="F36" s="227"/>
      <c r="G36" s="202"/>
    </row>
    <row r="37" spans="2:7">
      <c r="B37" s="227"/>
      <c r="C37" s="227"/>
      <c r="D37" s="227"/>
      <c r="E37" s="227"/>
      <c r="F37" s="227"/>
      <c r="G37" s="202"/>
    </row>
    <row r="38" spans="2:7">
      <c r="B38" s="227"/>
      <c r="C38" s="227"/>
      <c r="D38" s="227"/>
      <c r="E38" s="227"/>
      <c r="F38" s="227"/>
      <c r="G38" s="202"/>
    </row>
    <row r="39" spans="2:7">
      <c r="B39" s="227"/>
      <c r="C39" s="227"/>
      <c r="D39" s="227"/>
      <c r="E39" s="227"/>
      <c r="F39" s="227"/>
      <c r="G39" s="202"/>
    </row>
    <row r="40" spans="2:7">
      <c r="B40" s="227"/>
      <c r="C40" s="227"/>
      <c r="D40" s="227"/>
      <c r="E40" s="227"/>
      <c r="F40" s="227"/>
      <c r="G40" s="202"/>
    </row>
    <row r="41" spans="2:7">
      <c r="B41" s="227"/>
      <c r="C41" s="227"/>
      <c r="D41" s="227"/>
      <c r="E41" s="227"/>
      <c r="F41" s="227"/>
      <c r="G41" s="202"/>
    </row>
    <row r="42" spans="2:7">
      <c r="B42" s="227"/>
      <c r="C42" s="227"/>
      <c r="D42" s="227"/>
      <c r="E42" s="227"/>
      <c r="F42" s="227"/>
      <c r="G42" s="202"/>
    </row>
    <row r="43" spans="2:7">
      <c r="B43" s="227"/>
      <c r="C43" s="227"/>
      <c r="D43" s="227"/>
      <c r="E43" s="227"/>
      <c r="F43" s="227"/>
      <c r="G43" s="202"/>
    </row>
    <row r="44" spans="2:7">
      <c r="B44" s="227"/>
      <c r="C44" s="227"/>
      <c r="D44" s="227"/>
      <c r="E44" s="227"/>
      <c r="F44" s="227"/>
      <c r="G44" s="202"/>
    </row>
    <row r="45" spans="2:7">
      <c r="B45" s="227"/>
      <c r="C45" s="227"/>
      <c r="D45" s="227"/>
      <c r="E45" s="227"/>
      <c r="F45" s="227"/>
      <c r="G45" s="202"/>
    </row>
    <row r="46" spans="2:7">
      <c r="B46" s="227"/>
      <c r="C46" s="227"/>
      <c r="D46" s="227"/>
      <c r="E46" s="227"/>
      <c r="F46" s="227"/>
      <c r="G46" s="202"/>
    </row>
    <row r="47" spans="2:7">
      <c r="B47" s="228"/>
      <c r="C47" s="228"/>
      <c r="D47" s="228"/>
      <c r="E47" s="228"/>
      <c r="F47" s="228"/>
      <c r="G47" s="202"/>
    </row>
    <row r="48" spans="2:7">
      <c r="B48" s="228"/>
      <c r="C48" s="228"/>
      <c r="D48" s="228"/>
      <c r="E48" s="228"/>
      <c r="F48" s="228"/>
      <c r="G48" s="202"/>
    </row>
    <row r="49" spans="2:7">
      <c r="B49" s="202"/>
      <c r="C49" s="202"/>
      <c r="D49" s="202"/>
      <c r="E49" s="202"/>
      <c r="F49" s="202"/>
      <c r="G49" s="202"/>
    </row>
    <row r="50" spans="2:7">
      <c r="B50" s="229" t="s">
        <v>35</v>
      </c>
      <c r="C50" s="202"/>
      <c r="D50" s="202"/>
      <c r="E50" s="202"/>
      <c r="F50" s="202"/>
      <c r="G50" s="202"/>
    </row>
  </sheetData>
  <mergeCells count="1">
    <mergeCell ref="B4:G5"/>
  </mergeCells>
  <pageMargins left="0.78740157499999996" right="0.78740157499999996" top="0.984251969" bottom="0.984251969" header="0.4921259845" footer="0.4921259845"/>
  <pageSetup paperSize="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3:T51"/>
  <sheetViews>
    <sheetView zoomScale="90" zoomScaleNormal="90" workbookViewId="0"/>
  </sheetViews>
  <sheetFormatPr defaultRowHeight="12.75"/>
  <cols>
    <col min="1" max="7" width="9.140625" style="236"/>
    <col min="8" max="8" width="9.140625" style="237"/>
    <col min="9" max="9" width="9.140625" style="238"/>
    <col min="10" max="10" width="9.28515625" style="238" customWidth="1"/>
    <col min="11" max="20" width="9.140625" style="238"/>
    <col min="21" max="16384" width="9.140625" style="237"/>
  </cols>
  <sheetData>
    <row r="3" spans="2:17" ht="12.75" customHeight="1">
      <c r="B3" s="230" t="s">
        <v>312</v>
      </c>
      <c r="J3" s="239"/>
      <c r="K3" s="222" t="s">
        <v>75</v>
      </c>
      <c r="L3" s="223" t="s">
        <v>179</v>
      </c>
      <c r="M3" s="239"/>
    </row>
    <row r="4" spans="2:17" ht="12.75" customHeight="1">
      <c r="B4" s="240" t="s">
        <v>313</v>
      </c>
      <c r="C4" s="241"/>
      <c r="D4" s="241"/>
      <c r="E4" s="241"/>
      <c r="F4" s="241"/>
      <c r="J4" s="239"/>
      <c r="K4" s="242" t="s">
        <v>76</v>
      </c>
      <c r="L4" s="242" t="s">
        <v>178</v>
      </c>
      <c r="M4" s="239"/>
      <c r="Q4" s="243"/>
    </row>
    <row r="5" spans="2:17" ht="12.75" customHeight="1">
      <c r="B5" s="235" t="s">
        <v>26</v>
      </c>
      <c r="C5" s="241"/>
      <c r="D5" s="241"/>
      <c r="E5" s="241"/>
      <c r="F5" s="241"/>
      <c r="J5" s="243">
        <v>40633</v>
      </c>
      <c r="K5" s="244">
        <v>8.7622693793942705</v>
      </c>
      <c r="L5" s="245"/>
      <c r="M5" s="246"/>
      <c r="N5" s="246"/>
      <c r="Q5" s="243"/>
    </row>
    <row r="6" spans="2:17" ht="12.75" customHeight="1">
      <c r="B6" s="241"/>
      <c r="C6" s="241"/>
      <c r="D6" s="241"/>
      <c r="E6" s="241"/>
      <c r="F6" s="241"/>
      <c r="J6" s="243">
        <v>40724</v>
      </c>
      <c r="K6" s="244">
        <v>8.5050993952385827</v>
      </c>
      <c r="L6" s="245"/>
      <c r="M6" s="246"/>
      <c r="N6" s="246"/>
      <c r="Q6" s="243"/>
    </row>
    <row r="7" spans="2:17" ht="12.75" customHeight="1">
      <c r="B7" s="241"/>
      <c r="C7" s="241"/>
      <c r="D7" s="241"/>
      <c r="E7" s="241"/>
      <c r="F7" s="241"/>
      <c r="J7" s="243">
        <v>40816</v>
      </c>
      <c r="K7" s="244">
        <v>8.5020593563443629</v>
      </c>
      <c r="L7" s="245"/>
      <c r="M7" s="246"/>
      <c r="N7" s="246"/>
      <c r="Q7" s="243"/>
    </row>
    <row r="8" spans="2:17" ht="12.75" customHeight="1">
      <c r="B8" s="241"/>
      <c r="C8" s="241"/>
      <c r="D8" s="241"/>
      <c r="E8" s="241"/>
      <c r="F8" s="241"/>
      <c r="J8" s="243">
        <v>40908</v>
      </c>
      <c r="K8" s="244">
        <v>8.1970389630151157</v>
      </c>
      <c r="L8" s="245"/>
      <c r="M8" s="246"/>
      <c r="N8" s="246"/>
      <c r="Q8" s="243"/>
    </row>
    <row r="9" spans="2:17" ht="12.75" customHeight="1">
      <c r="B9" s="241"/>
      <c r="C9" s="241"/>
      <c r="D9" s="241"/>
      <c r="E9" s="241"/>
      <c r="F9" s="241"/>
      <c r="J9" s="243">
        <v>40999</v>
      </c>
      <c r="K9" s="244">
        <v>8.0555167713527727</v>
      </c>
      <c r="L9" s="244"/>
      <c r="M9" s="246"/>
      <c r="N9" s="246"/>
      <c r="Q9" s="243"/>
    </row>
    <row r="10" spans="2:17" ht="12.75" customHeight="1">
      <c r="B10" s="241"/>
      <c r="C10" s="241"/>
      <c r="D10" s="241"/>
      <c r="E10" s="241"/>
      <c r="F10" s="241"/>
      <c r="J10" s="243">
        <v>41090</v>
      </c>
      <c r="K10" s="244">
        <v>7.8357316113796456</v>
      </c>
      <c r="L10" s="244"/>
      <c r="M10" s="246"/>
      <c r="N10" s="246"/>
      <c r="Q10" s="243"/>
    </row>
    <row r="11" spans="2:17" ht="12.75" customHeight="1">
      <c r="B11" s="241"/>
      <c r="C11" s="241"/>
      <c r="D11" s="241"/>
      <c r="E11" s="241"/>
      <c r="F11" s="241"/>
      <c r="J11" s="243">
        <v>41182</v>
      </c>
      <c r="K11" s="244">
        <v>7.4270999588915556</v>
      </c>
      <c r="L11" s="244"/>
      <c r="M11" s="246"/>
      <c r="N11" s="246"/>
      <c r="Q11" s="243"/>
    </row>
    <row r="12" spans="2:17" ht="12.75" customHeight="1">
      <c r="B12" s="241"/>
      <c r="C12" s="241"/>
      <c r="D12" s="241"/>
      <c r="E12" s="241"/>
      <c r="F12" s="241"/>
      <c r="J12" s="243">
        <v>41274</v>
      </c>
      <c r="K12" s="244">
        <v>7.3596008797456287</v>
      </c>
      <c r="L12" s="244"/>
      <c r="M12" s="246"/>
      <c r="N12" s="246"/>
      <c r="Q12" s="243"/>
    </row>
    <row r="13" spans="2:17" ht="12.75" customHeight="1">
      <c r="B13" s="241"/>
      <c r="C13" s="241"/>
      <c r="D13" s="241"/>
      <c r="E13" s="241"/>
      <c r="F13" s="241"/>
      <c r="J13" s="243">
        <v>41364</v>
      </c>
      <c r="K13" s="244">
        <v>7.3946944535281611</v>
      </c>
      <c r="L13" s="244"/>
      <c r="M13" s="246"/>
      <c r="N13" s="246"/>
      <c r="Q13" s="243"/>
    </row>
    <row r="14" spans="2:17" ht="12.75" customHeight="1">
      <c r="B14" s="241"/>
      <c r="C14" s="241"/>
      <c r="D14" s="241"/>
      <c r="E14" s="241"/>
      <c r="F14" s="241"/>
      <c r="J14" s="243">
        <v>41455</v>
      </c>
      <c r="K14" s="244">
        <v>7.5951340450890372</v>
      </c>
      <c r="L14" s="244"/>
      <c r="M14" s="246"/>
      <c r="N14" s="246"/>
      <c r="Q14" s="243"/>
    </row>
    <row r="15" spans="2:17" ht="12.75" customHeight="1">
      <c r="B15" s="241"/>
      <c r="C15" s="241"/>
      <c r="D15" s="241"/>
      <c r="E15" s="241"/>
      <c r="F15" s="241"/>
      <c r="J15" s="243">
        <v>41547</v>
      </c>
      <c r="K15" s="244">
        <v>7.3030737097616401</v>
      </c>
      <c r="L15" s="244"/>
      <c r="M15" s="246"/>
      <c r="N15" s="246"/>
      <c r="Q15" s="243"/>
    </row>
    <row r="16" spans="2:17" ht="12.75" customHeight="1">
      <c r="B16" s="241"/>
      <c r="C16" s="241"/>
      <c r="D16" s="241"/>
      <c r="E16" s="241"/>
      <c r="F16" s="241"/>
      <c r="J16" s="243">
        <v>41639</v>
      </c>
      <c r="K16" s="244">
        <v>7.1487232151821321</v>
      </c>
      <c r="L16" s="244"/>
      <c r="M16" s="246"/>
      <c r="N16" s="246"/>
      <c r="Q16" s="243"/>
    </row>
    <row r="17" spans="2:20" ht="12.75" customHeight="1">
      <c r="B17" s="241"/>
      <c r="C17" s="241"/>
      <c r="D17" s="241"/>
      <c r="E17" s="241"/>
      <c r="F17" s="241"/>
      <c r="J17" s="243">
        <v>41729</v>
      </c>
      <c r="K17" s="244">
        <v>7.1643202367057892</v>
      </c>
      <c r="L17" s="244">
        <v>7.1643202367057892</v>
      </c>
      <c r="M17" s="246"/>
      <c r="Q17" s="243"/>
    </row>
    <row r="18" spans="2:20" ht="12.75" customHeight="1">
      <c r="B18" s="241"/>
      <c r="C18" s="241"/>
      <c r="D18" s="241"/>
      <c r="E18" s="241"/>
      <c r="F18" s="241"/>
      <c r="J18" s="243">
        <v>41820</v>
      </c>
      <c r="K18" s="244">
        <v>7.0348618531797955</v>
      </c>
      <c r="L18" s="244">
        <v>7.2629253095357038</v>
      </c>
      <c r="M18" s="246"/>
      <c r="Q18" s="243"/>
    </row>
    <row r="19" spans="2:20" ht="12.75" customHeight="1">
      <c r="B19" s="241"/>
      <c r="C19" s="241"/>
      <c r="D19" s="241"/>
      <c r="E19" s="241"/>
      <c r="F19" s="241"/>
      <c r="J19" s="243">
        <v>41912</v>
      </c>
      <c r="K19" s="244">
        <v>6.8419799400169747</v>
      </c>
      <c r="L19" s="244">
        <v>7.6131740026451649</v>
      </c>
      <c r="M19" s="246"/>
      <c r="Q19" s="243"/>
    </row>
    <row r="20" spans="2:20" ht="12.75" customHeight="1">
      <c r="B20" s="241"/>
      <c r="C20" s="241"/>
      <c r="D20" s="241"/>
      <c r="E20" s="241"/>
      <c r="F20" s="241"/>
      <c r="J20" s="243">
        <v>42004</v>
      </c>
      <c r="K20" s="244">
        <v>6.5846587882069345</v>
      </c>
      <c r="L20" s="244">
        <v>7.842242573919048</v>
      </c>
      <c r="M20" s="246"/>
      <c r="Q20" s="243"/>
    </row>
    <row r="21" spans="2:20" ht="12.75" customHeight="1">
      <c r="B21" s="247"/>
      <c r="C21" s="247"/>
      <c r="D21" s="247"/>
      <c r="E21" s="247"/>
      <c r="F21" s="247"/>
      <c r="J21" s="243">
        <v>42094</v>
      </c>
      <c r="K21" s="244">
        <v>6.6096465411575709</v>
      </c>
      <c r="L21" s="244">
        <v>8.9160203933220625</v>
      </c>
      <c r="M21" s="246"/>
      <c r="Q21" s="243"/>
    </row>
    <row r="22" spans="2:20" ht="12.75" customHeight="1">
      <c r="B22" s="247"/>
      <c r="C22" s="247"/>
      <c r="D22" s="247"/>
      <c r="E22" s="247"/>
      <c r="F22" s="247"/>
      <c r="J22" s="243">
        <v>42185</v>
      </c>
      <c r="K22" s="244">
        <v>6.5600204328230163</v>
      </c>
      <c r="L22" s="244">
        <v>10.161496259036735</v>
      </c>
      <c r="M22" s="246"/>
      <c r="Q22" s="243"/>
    </row>
    <row r="23" spans="2:20" ht="12.75" customHeight="1">
      <c r="J23" s="243">
        <v>42277</v>
      </c>
      <c r="K23" s="244">
        <v>6.3468691830808428</v>
      </c>
      <c r="L23" s="244">
        <v>10.563113213311789</v>
      </c>
      <c r="M23" s="246"/>
      <c r="Q23" s="243"/>
    </row>
    <row r="24" spans="2:20" ht="12.75" customHeight="1">
      <c r="B24" s="248" t="s">
        <v>33</v>
      </c>
      <c r="J24" s="243">
        <v>42369</v>
      </c>
      <c r="K24" s="244">
        <v>6.0967305622590864</v>
      </c>
      <c r="L24" s="244">
        <v>10.799998667424594</v>
      </c>
      <c r="M24" s="246"/>
      <c r="Q24" s="243"/>
    </row>
    <row r="25" spans="2:20" ht="12.75" customHeight="1">
      <c r="B25" s="248"/>
      <c r="C25" s="247"/>
      <c r="D25" s="247"/>
      <c r="E25" s="247"/>
      <c r="F25" s="247"/>
      <c r="J25" s="243">
        <v>42460</v>
      </c>
      <c r="K25" s="244">
        <v>6.0485494586701618</v>
      </c>
      <c r="L25" s="244">
        <v>11.103450733397763</v>
      </c>
      <c r="M25" s="246"/>
      <c r="Q25" s="243"/>
      <c r="T25" s="237"/>
    </row>
    <row r="26" spans="2:20" ht="12.75" customHeight="1">
      <c r="J26" s="243">
        <v>42551</v>
      </c>
      <c r="K26" s="244">
        <v>5.9921454079758742</v>
      </c>
      <c r="L26" s="244">
        <v>11.812994605974115</v>
      </c>
      <c r="M26" s="246"/>
      <c r="Q26" s="243"/>
      <c r="T26" s="237"/>
    </row>
    <row r="27" spans="2:20" ht="12.75" customHeight="1">
      <c r="J27" s="243">
        <v>42643</v>
      </c>
      <c r="K27" s="244">
        <v>5.7637553934394772</v>
      </c>
      <c r="L27" s="244">
        <v>11.839886432783173</v>
      </c>
      <c r="M27" s="246"/>
      <c r="Q27" s="243"/>
      <c r="T27" s="237"/>
    </row>
    <row r="28" spans="2:20" ht="12.75" customHeight="1">
      <c r="B28" s="230" t="s">
        <v>314</v>
      </c>
      <c r="J28" s="243">
        <v>42735</v>
      </c>
      <c r="K28" s="244">
        <v>5.4732183089561239</v>
      </c>
      <c r="L28" s="244">
        <v>11.497105726099162</v>
      </c>
      <c r="M28" s="246"/>
      <c r="Q28" s="243"/>
      <c r="T28" s="237"/>
    </row>
    <row r="29" spans="2:20" ht="12.75" customHeight="1">
      <c r="B29" s="240" t="s">
        <v>315</v>
      </c>
      <c r="C29" s="241"/>
      <c r="D29" s="241"/>
      <c r="E29" s="241"/>
      <c r="F29" s="241"/>
      <c r="J29" s="243">
        <v>42825</v>
      </c>
      <c r="K29" s="244">
        <v>5.4942251922779679</v>
      </c>
      <c r="L29" s="244">
        <v>11.03918402265672</v>
      </c>
      <c r="M29" s="246"/>
      <c r="T29" s="237"/>
    </row>
    <row r="30" spans="2:20" ht="12.75" customHeight="1">
      <c r="B30" s="235" t="s">
        <v>34</v>
      </c>
      <c r="C30" s="241"/>
      <c r="D30" s="241"/>
      <c r="E30" s="241"/>
      <c r="F30" s="241"/>
      <c r="T30" s="237"/>
    </row>
    <row r="31" spans="2:20" ht="12.75" customHeight="1">
      <c r="B31" s="241"/>
      <c r="C31" s="241"/>
      <c r="D31" s="241"/>
      <c r="E31" s="241"/>
      <c r="F31" s="241"/>
      <c r="T31" s="237"/>
    </row>
    <row r="32" spans="2:20" ht="12.75" customHeight="1">
      <c r="B32" s="241"/>
      <c r="C32" s="241"/>
      <c r="D32" s="241"/>
      <c r="E32" s="241"/>
      <c r="F32" s="241"/>
      <c r="T32" s="237"/>
    </row>
    <row r="33" spans="2:11" ht="12.75" customHeight="1">
      <c r="B33" s="241"/>
      <c r="C33" s="241"/>
      <c r="D33" s="241"/>
      <c r="E33" s="241"/>
      <c r="F33" s="241"/>
      <c r="J33" s="249"/>
      <c r="K33" s="246"/>
    </row>
    <row r="34" spans="2:11" ht="12.75" customHeight="1">
      <c r="B34" s="241"/>
      <c r="C34" s="241"/>
      <c r="D34" s="241"/>
      <c r="E34" s="241"/>
      <c r="F34" s="241"/>
      <c r="J34" s="249"/>
      <c r="K34" s="246"/>
    </row>
    <row r="35" spans="2:11" ht="12.75" customHeight="1">
      <c r="B35" s="241"/>
      <c r="C35" s="241"/>
      <c r="D35" s="241"/>
      <c r="E35" s="241"/>
      <c r="F35" s="241"/>
      <c r="J35" s="249"/>
      <c r="K35" s="246"/>
    </row>
    <row r="36" spans="2:11" ht="12.75" customHeight="1">
      <c r="B36" s="241"/>
      <c r="C36" s="241"/>
      <c r="D36" s="241"/>
      <c r="E36" s="241"/>
      <c r="F36" s="241"/>
      <c r="J36" s="249"/>
      <c r="K36" s="246"/>
    </row>
    <row r="37" spans="2:11" ht="12.75" customHeight="1">
      <c r="B37" s="241"/>
      <c r="C37" s="241"/>
      <c r="D37" s="241"/>
      <c r="E37" s="241"/>
      <c r="F37" s="241"/>
      <c r="J37" s="249"/>
      <c r="K37" s="246"/>
    </row>
    <row r="38" spans="2:11" ht="12.75" customHeight="1">
      <c r="B38" s="241"/>
      <c r="C38" s="241"/>
      <c r="D38" s="241"/>
      <c r="E38" s="241"/>
      <c r="F38" s="241"/>
      <c r="J38" s="249"/>
      <c r="K38" s="246"/>
    </row>
    <row r="39" spans="2:11" ht="12.75" customHeight="1">
      <c r="B39" s="241"/>
      <c r="C39" s="241"/>
      <c r="D39" s="241"/>
      <c r="E39" s="241"/>
      <c r="F39" s="241"/>
      <c r="J39" s="249"/>
      <c r="K39" s="246"/>
    </row>
    <row r="40" spans="2:11" ht="12.75" customHeight="1">
      <c r="B40" s="241"/>
      <c r="C40" s="241"/>
      <c r="D40" s="241"/>
      <c r="E40" s="241"/>
      <c r="F40" s="241"/>
      <c r="J40" s="249"/>
      <c r="K40" s="246"/>
    </row>
    <row r="41" spans="2:11" ht="12.75" customHeight="1">
      <c r="B41" s="241"/>
      <c r="C41" s="241"/>
      <c r="D41" s="241"/>
      <c r="E41" s="241"/>
      <c r="F41" s="241"/>
    </row>
    <row r="42" spans="2:11" ht="12.75" customHeight="1">
      <c r="B42" s="241"/>
      <c r="C42" s="241"/>
      <c r="D42" s="241"/>
      <c r="E42" s="241"/>
      <c r="F42" s="241"/>
    </row>
    <row r="43" spans="2:11" ht="12.75" customHeight="1">
      <c r="B43" s="241"/>
      <c r="C43" s="241"/>
      <c r="D43" s="241"/>
      <c r="E43" s="241"/>
      <c r="F43" s="241"/>
    </row>
    <row r="44" spans="2:11" ht="12.75" customHeight="1">
      <c r="B44" s="241"/>
      <c r="C44" s="241"/>
      <c r="D44" s="241"/>
      <c r="E44" s="241"/>
      <c r="F44" s="241"/>
    </row>
    <row r="45" spans="2:11" ht="12.75" customHeight="1">
      <c r="B45" s="241"/>
      <c r="C45" s="241"/>
      <c r="D45" s="241"/>
      <c r="E45" s="241"/>
      <c r="F45" s="241"/>
    </row>
    <row r="46" spans="2:11" ht="12.75" customHeight="1">
      <c r="B46" s="247"/>
      <c r="C46" s="247"/>
      <c r="D46" s="247"/>
      <c r="E46" s="247"/>
      <c r="F46" s="247"/>
    </row>
    <row r="47" spans="2:11" ht="12.75" customHeight="1">
      <c r="B47" s="247"/>
      <c r="C47" s="247"/>
      <c r="D47" s="247"/>
      <c r="E47" s="247"/>
      <c r="F47" s="247"/>
    </row>
    <row r="48" spans="2:11" ht="12.75" customHeight="1"/>
    <row r="49" spans="2:6" ht="12.75" customHeight="1">
      <c r="B49" s="248" t="s">
        <v>35</v>
      </c>
    </row>
    <row r="50" spans="2:6" ht="12.75" customHeight="1">
      <c r="C50" s="247"/>
      <c r="D50" s="247"/>
      <c r="E50" s="247"/>
      <c r="F50" s="247"/>
    </row>
    <row r="51" spans="2:6" ht="12.75" customHeight="1"/>
  </sheetData>
  <pageMargins left="0.78740157499999996" right="0.78740157499999996" top="0.984251969" bottom="0.984251969" header="0.4921259845" footer="0.4921259845"/>
  <pageSetup paperSize="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3:X48"/>
  <sheetViews>
    <sheetView showGridLines="0" zoomScale="90" zoomScaleNormal="90" workbookViewId="0"/>
  </sheetViews>
  <sheetFormatPr defaultRowHeight="12.75"/>
  <cols>
    <col min="1" max="7" width="9.140625" style="202"/>
    <col min="8" max="8" width="9" style="213" customWidth="1"/>
    <col min="9" max="9" width="9.140625" style="213"/>
    <col min="10" max="10" width="9.140625" style="184" customWidth="1"/>
    <col min="11" max="12" width="9.140625" style="184"/>
    <col min="13" max="13" width="9.140625" style="184" customWidth="1"/>
    <col min="14" max="15" width="9.140625" style="184"/>
    <col min="16" max="24" width="9.140625" style="214"/>
    <col min="25" max="16384" width="9.140625" style="215"/>
  </cols>
  <sheetData>
    <row r="3" spans="2:24" ht="12.75" customHeight="1">
      <c r="B3" s="181" t="s">
        <v>316</v>
      </c>
      <c r="L3" s="184" t="s">
        <v>317</v>
      </c>
      <c r="M3" s="184" t="s">
        <v>318</v>
      </c>
      <c r="O3" s="214"/>
      <c r="T3" s="215"/>
      <c r="U3" s="215"/>
      <c r="V3" s="215"/>
      <c r="W3" s="215"/>
      <c r="X3" s="215"/>
    </row>
    <row r="4" spans="2:24" ht="12.75" customHeight="1">
      <c r="B4" s="390" t="s">
        <v>319</v>
      </c>
      <c r="C4" s="378"/>
      <c r="D4" s="378"/>
      <c r="E4" s="378"/>
      <c r="F4" s="378"/>
      <c r="G4" s="378"/>
      <c r="H4" s="250"/>
      <c r="L4" s="184" t="s">
        <v>320</v>
      </c>
      <c r="M4" s="184" t="s">
        <v>321</v>
      </c>
      <c r="O4" s="214"/>
      <c r="T4" s="215"/>
      <c r="U4" s="215"/>
      <c r="V4" s="215"/>
      <c r="W4" s="215"/>
      <c r="X4" s="215"/>
    </row>
    <row r="5" spans="2:24" ht="12.75" customHeight="1">
      <c r="B5" s="378"/>
      <c r="C5" s="378"/>
      <c r="D5" s="378"/>
      <c r="E5" s="378"/>
      <c r="F5" s="378"/>
      <c r="G5" s="378"/>
      <c r="J5" s="184" t="s">
        <v>322</v>
      </c>
      <c r="K5" s="214" t="s">
        <v>323</v>
      </c>
      <c r="L5" s="216">
        <v>30.579086446732813</v>
      </c>
      <c r="M5" s="216">
        <v>34.223732488627725</v>
      </c>
      <c r="O5" s="214"/>
      <c r="T5" s="215"/>
      <c r="U5" s="215"/>
      <c r="V5" s="215"/>
      <c r="W5" s="215"/>
      <c r="X5" s="215"/>
    </row>
    <row r="6" spans="2:24" ht="12.75" customHeight="1">
      <c r="B6" s="182" t="s">
        <v>324</v>
      </c>
      <c r="H6" s="217"/>
      <c r="J6" s="184">
        <v>2008</v>
      </c>
      <c r="K6" s="214">
        <v>2008</v>
      </c>
      <c r="L6" s="216">
        <v>15.430933565373236</v>
      </c>
      <c r="M6" s="216">
        <v>16.519903646159459</v>
      </c>
      <c r="O6" s="214"/>
      <c r="T6" s="215"/>
      <c r="U6" s="215"/>
      <c r="V6" s="215"/>
      <c r="W6" s="215"/>
      <c r="X6" s="215"/>
    </row>
    <row r="7" spans="2:24" ht="12.75" customHeight="1">
      <c r="B7" s="210"/>
      <c r="C7" s="210"/>
      <c r="D7" s="210"/>
      <c r="E7" s="210"/>
      <c r="F7" s="210"/>
      <c r="G7" s="210"/>
      <c r="H7" s="217"/>
      <c r="J7" s="184">
        <v>2009</v>
      </c>
      <c r="K7" s="214">
        <v>2009</v>
      </c>
      <c r="L7" s="216">
        <v>9.5076836632085726</v>
      </c>
      <c r="M7" s="216">
        <v>10.035830852977305</v>
      </c>
      <c r="O7" s="214"/>
      <c r="T7" s="215"/>
      <c r="U7" s="215"/>
      <c r="V7" s="215"/>
      <c r="W7" s="215"/>
      <c r="X7" s="215"/>
    </row>
    <row r="8" spans="2:24" ht="12.75" customHeight="1">
      <c r="B8" s="210"/>
      <c r="C8" s="210"/>
      <c r="D8" s="210"/>
      <c r="E8" s="210"/>
      <c r="F8" s="210"/>
      <c r="G8" s="210"/>
      <c r="H8" s="217"/>
      <c r="J8" s="184">
        <v>2010</v>
      </c>
      <c r="K8" s="214">
        <v>2010</v>
      </c>
      <c r="L8" s="216">
        <v>10.452108494178091</v>
      </c>
      <c r="M8" s="216">
        <v>13.353961872926327</v>
      </c>
      <c r="O8" s="214"/>
      <c r="T8" s="215"/>
      <c r="U8" s="215"/>
      <c r="V8" s="215"/>
      <c r="W8" s="215"/>
      <c r="X8" s="215"/>
    </row>
    <row r="9" spans="2:24" ht="12.75" customHeight="1">
      <c r="B9" s="210"/>
      <c r="C9" s="210"/>
      <c r="D9" s="210"/>
      <c r="E9" s="210"/>
      <c r="F9" s="210"/>
      <c r="G9" s="210"/>
      <c r="H9" s="217"/>
      <c r="J9" s="184">
        <v>2011</v>
      </c>
      <c r="K9" s="214">
        <v>2011</v>
      </c>
      <c r="L9" s="216">
        <v>9.7968139576476077</v>
      </c>
      <c r="M9" s="216">
        <v>10.085706012154162</v>
      </c>
      <c r="O9" s="214"/>
      <c r="T9" s="215"/>
      <c r="U9" s="215"/>
      <c r="V9" s="215"/>
      <c r="W9" s="215"/>
      <c r="X9" s="215"/>
    </row>
    <row r="10" spans="2:24" ht="12.75" customHeight="1">
      <c r="B10" s="210"/>
      <c r="C10" s="210"/>
      <c r="D10" s="210"/>
      <c r="E10" s="210"/>
      <c r="F10" s="210"/>
      <c r="G10" s="210"/>
      <c r="H10" s="217"/>
      <c r="J10" s="184">
        <v>2012</v>
      </c>
      <c r="K10" s="214">
        <v>2012</v>
      </c>
      <c r="L10" s="216">
        <v>12.408719896267526</v>
      </c>
      <c r="M10" s="216">
        <v>9.3179407212672256</v>
      </c>
      <c r="O10" s="214"/>
      <c r="T10" s="215"/>
      <c r="U10" s="215"/>
      <c r="V10" s="215"/>
      <c r="W10" s="215"/>
      <c r="X10" s="215"/>
    </row>
    <row r="11" spans="2:24" ht="12.75" customHeight="1">
      <c r="B11" s="210"/>
      <c r="C11" s="210"/>
      <c r="D11" s="210"/>
      <c r="E11" s="210"/>
      <c r="F11" s="210"/>
      <c r="G11" s="210"/>
      <c r="H11" s="217"/>
      <c r="J11" s="184">
        <v>2013</v>
      </c>
      <c r="K11" s="214">
        <v>2013</v>
      </c>
      <c r="L11" s="216">
        <v>11.823633812101576</v>
      </c>
      <c r="M11" s="216">
        <v>6.4629244058877919</v>
      </c>
      <c r="O11" s="214"/>
      <c r="T11" s="215"/>
      <c r="U11" s="215"/>
      <c r="V11" s="215"/>
      <c r="W11" s="215"/>
      <c r="X11" s="215"/>
    </row>
    <row r="12" spans="2:24" ht="12.75" customHeight="1">
      <c r="B12" s="210"/>
      <c r="C12" s="210"/>
      <c r="D12" s="210"/>
      <c r="E12" s="210"/>
      <c r="F12" s="210"/>
      <c r="G12" s="210"/>
      <c r="H12" s="217"/>
      <c r="L12" s="216"/>
      <c r="M12" s="216"/>
      <c r="O12" s="214"/>
      <c r="T12" s="215"/>
      <c r="U12" s="215"/>
      <c r="V12" s="215"/>
      <c r="W12" s="215"/>
      <c r="X12" s="215"/>
    </row>
    <row r="13" spans="2:24" ht="12.75" customHeight="1">
      <c r="B13" s="210"/>
      <c r="C13" s="210"/>
      <c r="D13" s="210"/>
      <c r="E13" s="210"/>
      <c r="F13" s="210"/>
      <c r="G13" s="210"/>
      <c r="H13" s="217"/>
      <c r="L13" s="216"/>
      <c r="M13" s="216"/>
      <c r="O13" s="214"/>
      <c r="T13" s="215"/>
      <c r="U13" s="215"/>
      <c r="V13" s="215"/>
      <c r="W13" s="215"/>
      <c r="X13" s="215"/>
    </row>
    <row r="14" spans="2:24" ht="12.75" customHeight="1">
      <c r="B14" s="210"/>
      <c r="C14" s="210"/>
      <c r="D14" s="210"/>
      <c r="E14" s="210"/>
      <c r="F14" s="210"/>
      <c r="G14" s="210"/>
      <c r="H14" s="217"/>
      <c r="O14" s="214"/>
      <c r="T14" s="215"/>
      <c r="U14" s="215"/>
      <c r="V14" s="215"/>
      <c r="W14" s="215"/>
      <c r="X14" s="215"/>
    </row>
    <row r="15" spans="2:24" ht="12.75" customHeight="1">
      <c r="B15" s="210"/>
      <c r="C15" s="210"/>
      <c r="D15" s="210"/>
      <c r="E15" s="210"/>
      <c r="F15" s="210"/>
      <c r="G15" s="210"/>
      <c r="H15" s="217"/>
    </row>
    <row r="16" spans="2:24" ht="12.75" customHeight="1">
      <c r="B16" s="210"/>
      <c r="C16" s="210"/>
      <c r="D16" s="210"/>
      <c r="E16" s="210"/>
      <c r="F16" s="210"/>
      <c r="G16" s="210"/>
      <c r="H16" s="217"/>
    </row>
    <row r="17" spans="1:24" ht="12.75" customHeight="1">
      <c r="B17" s="210"/>
      <c r="C17" s="210"/>
      <c r="D17" s="210"/>
      <c r="E17" s="210"/>
      <c r="F17" s="210"/>
      <c r="G17" s="210"/>
      <c r="H17" s="217"/>
    </row>
    <row r="18" spans="1:24" ht="12.75" customHeight="1">
      <c r="B18" s="210"/>
      <c r="C18" s="210"/>
      <c r="D18" s="210"/>
      <c r="E18" s="210"/>
      <c r="F18" s="210"/>
      <c r="G18" s="210"/>
      <c r="H18" s="217"/>
    </row>
    <row r="19" spans="1:24" ht="12.75" customHeight="1">
      <c r="B19" s="210"/>
      <c r="C19" s="210"/>
      <c r="D19" s="210"/>
      <c r="E19" s="210"/>
      <c r="F19" s="210"/>
      <c r="G19" s="210"/>
      <c r="H19" s="217"/>
    </row>
    <row r="20" spans="1:24" ht="12.75" customHeight="1">
      <c r="B20" s="203"/>
      <c r="C20" s="210"/>
      <c r="D20" s="210"/>
      <c r="E20" s="210"/>
      <c r="F20" s="210"/>
      <c r="G20" s="210"/>
      <c r="H20" s="217"/>
    </row>
    <row r="21" spans="1:24" ht="12.75" customHeight="1">
      <c r="B21" s="210"/>
      <c r="C21" s="210"/>
      <c r="D21" s="210"/>
      <c r="E21" s="210"/>
      <c r="F21" s="210"/>
      <c r="G21" s="210"/>
      <c r="H21" s="217"/>
      <c r="M21" s="251"/>
    </row>
    <row r="22" spans="1:24" ht="12.75" customHeight="1">
      <c r="B22" s="210"/>
      <c r="C22" s="210"/>
      <c r="D22" s="210"/>
      <c r="E22" s="210"/>
      <c r="F22" s="210"/>
      <c r="G22" s="210"/>
      <c r="H22" s="217"/>
      <c r="K22" s="213"/>
      <c r="M22" s="251"/>
    </row>
    <row r="23" spans="1:24" ht="12.75" customHeight="1">
      <c r="B23" s="210"/>
      <c r="C23" s="210"/>
      <c r="D23" s="210"/>
      <c r="E23" s="210"/>
      <c r="F23" s="210"/>
      <c r="G23" s="210"/>
      <c r="H23" s="217"/>
      <c r="K23" s="213"/>
      <c r="M23" s="251"/>
    </row>
    <row r="24" spans="1:24" ht="12.75" customHeight="1">
      <c r="B24" s="203" t="s">
        <v>33</v>
      </c>
      <c r="C24" s="210"/>
      <c r="D24" s="210"/>
      <c r="E24" s="210"/>
      <c r="F24" s="210"/>
      <c r="G24" s="210"/>
      <c r="H24" s="217"/>
      <c r="K24" s="213"/>
      <c r="M24" s="251"/>
    </row>
    <row r="25" spans="1:24" ht="12.75" customHeight="1">
      <c r="C25" s="210"/>
      <c r="D25" s="210"/>
      <c r="E25" s="210"/>
      <c r="F25" s="210"/>
      <c r="G25" s="210"/>
      <c r="H25" s="217"/>
      <c r="K25" s="213"/>
      <c r="M25" s="251"/>
    </row>
    <row r="26" spans="1:24" ht="12.75" customHeight="1">
      <c r="B26" s="203"/>
      <c r="C26" s="210"/>
      <c r="D26" s="210"/>
      <c r="E26" s="210"/>
      <c r="F26" s="210"/>
      <c r="G26" s="210"/>
      <c r="K26" s="213"/>
      <c r="M26" s="251"/>
    </row>
    <row r="27" spans="1:24" s="184" customFormat="1" ht="12.75" customHeight="1">
      <c r="A27" s="202"/>
      <c r="B27" s="202"/>
      <c r="C27" s="202"/>
      <c r="D27" s="202"/>
      <c r="E27" s="202"/>
      <c r="F27" s="202"/>
      <c r="G27" s="202"/>
      <c r="H27" s="213"/>
      <c r="I27" s="213"/>
      <c r="K27" s="213"/>
      <c r="M27" s="251"/>
      <c r="P27" s="214"/>
      <c r="Q27" s="214"/>
      <c r="R27" s="214"/>
      <c r="S27" s="214"/>
      <c r="T27" s="214"/>
      <c r="U27" s="214"/>
      <c r="V27" s="214"/>
      <c r="W27" s="214"/>
      <c r="X27" s="214"/>
    </row>
    <row r="28" spans="1:24" s="184" customFormat="1" ht="12.75" customHeight="1">
      <c r="A28" s="202"/>
      <c r="B28" s="181" t="s">
        <v>325</v>
      </c>
      <c r="C28" s="202"/>
      <c r="D28" s="202"/>
      <c r="E28" s="202"/>
      <c r="F28" s="202"/>
      <c r="G28" s="202"/>
      <c r="H28" s="252"/>
      <c r="I28" s="213"/>
      <c r="P28" s="214"/>
      <c r="Q28" s="214"/>
      <c r="R28" s="214"/>
      <c r="S28" s="214"/>
      <c r="T28" s="214"/>
      <c r="U28" s="214"/>
      <c r="V28" s="214"/>
      <c r="W28" s="214"/>
      <c r="X28" s="214"/>
    </row>
    <row r="29" spans="1:24" s="184" customFormat="1" ht="12.75" customHeight="1">
      <c r="A29" s="202"/>
      <c r="B29" s="181" t="s">
        <v>326</v>
      </c>
      <c r="C29" s="250"/>
      <c r="D29" s="250"/>
      <c r="E29" s="250"/>
      <c r="F29" s="250"/>
      <c r="G29" s="250"/>
      <c r="H29" s="252"/>
      <c r="I29" s="213"/>
      <c r="P29" s="214"/>
      <c r="Q29" s="214"/>
      <c r="R29" s="214"/>
      <c r="S29" s="214"/>
      <c r="T29" s="214"/>
      <c r="U29" s="214"/>
      <c r="V29" s="214"/>
      <c r="W29" s="214"/>
      <c r="X29" s="214"/>
    </row>
    <row r="30" spans="1:24" s="184" customFormat="1" ht="12.75" customHeight="1">
      <c r="A30" s="202"/>
      <c r="B30" s="182" t="s">
        <v>327</v>
      </c>
      <c r="C30" s="210"/>
      <c r="D30" s="210"/>
      <c r="E30" s="210"/>
      <c r="F30" s="210"/>
      <c r="G30" s="210"/>
      <c r="H30" s="217"/>
      <c r="I30" s="213"/>
      <c r="P30" s="214"/>
      <c r="Q30" s="214"/>
      <c r="R30" s="214"/>
      <c r="S30" s="214"/>
      <c r="T30" s="214"/>
      <c r="U30" s="214"/>
      <c r="V30" s="214"/>
      <c r="W30" s="214"/>
      <c r="X30" s="214"/>
    </row>
    <row r="31" spans="1:24" s="213" customFormat="1" ht="12.75" customHeight="1">
      <c r="A31" s="202"/>
      <c r="B31" s="210"/>
      <c r="C31" s="210"/>
      <c r="D31" s="210"/>
      <c r="E31" s="210"/>
      <c r="F31" s="210"/>
      <c r="G31" s="210"/>
      <c r="H31" s="217"/>
      <c r="J31" s="184"/>
      <c r="K31" s="184"/>
      <c r="L31" s="184"/>
      <c r="M31" s="184"/>
      <c r="N31" s="184"/>
      <c r="O31" s="184"/>
      <c r="P31" s="214"/>
      <c r="Q31" s="214"/>
      <c r="R31" s="214"/>
      <c r="S31" s="214"/>
      <c r="T31" s="214"/>
      <c r="U31" s="214"/>
      <c r="V31" s="214"/>
      <c r="W31" s="214"/>
      <c r="X31" s="214"/>
    </row>
    <row r="32" spans="1:24" s="213" customFormat="1" ht="12.75" customHeight="1">
      <c r="A32" s="202"/>
      <c r="B32" s="210"/>
      <c r="C32" s="210"/>
      <c r="D32" s="210"/>
      <c r="E32" s="210"/>
      <c r="F32" s="210"/>
      <c r="G32" s="210"/>
      <c r="H32" s="217"/>
      <c r="J32" s="184"/>
      <c r="K32" s="184"/>
      <c r="L32" s="184"/>
      <c r="M32" s="184"/>
      <c r="N32" s="184"/>
      <c r="O32" s="184"/>
      <c r="P32" s="214"/>
      <c r="Q32" s="214"/>
      <c r="R32" s="214"/>
      <c r="S32" s="214"/>
      <c r="T32" s="214"/>
      <c r="U32" s="214"/>
      <c r="V32" s="214"/>
      <c r="W32" s="214"/>
      <c r="X32" s="214"/>
    </row>
    <row r="33" spans="1:24" s="213" customFormat="1" ht="12.75" customHeight="1">
      <c r="A33" s="202"/>
      <c r="B33" s="210"/>
      <c r="C33" s="210"/>
      <c r="D33" s="210"/>
      <c r="E33" s="210"/>
      <c r="F33" s="210"/>
      <c r="G33" s="210"/>
      <c r="H33" s="217"/>
      <c r="J33" s="184"/>
      <c r="K33" s="184"/>
      <c r="L33" s="184"/>
      <c r="M33" s="184"/>
      <c r="N33" s="184"/>
      <c r="O33" s="184"/>
      <c r="P33" s="214"/>
      <c r="Q33" s="214"/>
      <c r="R33" s="214"/>
      <c r="S33" s="214"/>
      <c r="T33" s="214"/>
      <c r="U33" s="214"/>
      <c r="V33" s="214"/>
      <c r="W33" s="214"/>
      <c r="X33" s="214"/>
    </row>
    <row r="34" spans="1:24" s="213" customFormat="1" ht="12.75" customHeight="1">
      <c r="A34" s="202"/>
      <c r="B34" s="210"/>
      <c r="C34" s="210"/>
      <c r="D34" s="210"/>
      <c r="E34" s="210"/>
      <c r="F34" s="210"/>
      <c r="G34" s="210"/>
      <c r="H34" s="217"/>
      <c r="J34" s="184"/>
      <c r="K34" s="184"/>
      <c r="L34" s="184"/>
      <c r="M34" s="184"/>
      <c r="N34" s="184"/>
      <c r="O34" s="184"/>
      <c r="P34" s="214"/>
      <c r="Q34" s="214"/>
      <c r="R34" s="214"/>
      <c r="S34" s="214"/>
      <c r="T34" s="214"/>
      <c r="U34" s="214"/>
      <c r="V34" s="214"/>
      <c r="W34" s="214"/>
      <c r="X34" s="214"/>
    </row>
    <row r="35" spans="1:24" s="213" customFormat="1" ht="12.75" customHeight="1">
      <c r="A35" s="202"/>
      <c r="B35" s="210"/>
      <c r="C35" s="210"/>
      <c r="D35" s="210"/>
      <c r="E35" s="210"/>
      <c r="F35" s="210"/>
      <c r="G35" s="210"/>
      <c r="H35" s="217"/>
      <c r="J35" s="184"/>
      <c r="K35" s="184"/>
      <c r="L35" s="184"/>
      <c r="M35" s="184"/>
      <c r="N35" s="184"/>
      <c r="O35" s="184"/>
      <c r="P35" s="214"/>
      <c r="Q35" s="214"/>
      <c r="R35" s="214"/>
      <c r="S35" s="214"/>
      <c r="T35" s="214"/>
      <c r="U35" s="214"/>
      <c r="V35" s="214"/>
      <c r="W35" s="214"/>
      <c r="X35" s="214"/>
    </row>
    <row r="36" spans="1:24" s="213" customFormat="1" ht="12.75" customHeight="1">
      <c r="A36" s="202"/>
      <c r="B36" s="210"/>
      <c r="C36" s="210"/>
      <c r="D36" s="210"/>
      <c r="E36" s="210"/>
      <c r="F36" s="210"/>
      <c r="G36" s="210"/>
      <c r="H36" s="217"/>
      <c r="J36" s="184"/>
      <c r="K36" s="184"/>
      <c r="L36" s="184"/>
      <c r="M36" s="184"/>
      <c r="N36" s="184"/>
      <c r="O36" s="184"/>
      <c r="P36" s="214"/>
      <c r="Q36" s="214"/>
      <c r="R36" s="214"/>
      <c r="S36" s="214"/>
      <c r="T36" s="214"/>
      <c r="U36" s="214"/>
      <c r="V36" s="214"/>
      <c r="W36" s="214"/>
      <c r="X36" s="214"/>
    </row>
    <row r="37" spans="1:24" s="213" customFormat="1" ht="12.75" customHeight="1">
      <c r="A37" s="202"/>
      <c r="B37" s="210"/>
      <c r="C37" s="210"/>
      <c r="D37" s="210"/>
      <c r="E37" s="210"/>
      <c r="F37" s="210"/>
      <c r="G37" s="210"/>
      <c r="H37" s="217"/>
      <c r="J37" s="184"/>
      <c r="K37" s="184"/>
      <c r="L37" s="184"/>
      <c r="M37" s="184"/>
      <c r="N37" s="184"/>
      <c r="O37" s="184"/>
      <c r="P37" s="214"/>
      <c r="Q37" s="214"/>
      <c r="R37" s="214"/>
      <c r="S37" s="214"/>
      <c r="T37" s="214"/>
      <c r="U37" s="214"/>
      <c r="V37" s="214"/>
      <c r="W37" s="214"/>
      <c r="X37" s="214"/>
    </row>
    <row r="38" spans="1:24" s="213" customFormat="1" ht="12.75" customHeight="1">
      <c r="A38" s="202"/>
      <c r="B38" s="210"/>
      <c r="C38" s="210"/>
      <c r="D38" s="210"/>
      <c r="E38" s="210"/>
      <c r="F38" s="210"/>
      <c r="G38" s="210"/>
      <c r="H38" s="217"/>
      <c r="J38" s="184"/>
      <c r="K38" s="184"/>
      <c r="L38" s="184"/>
      <c r="M38" s="184"/>
      <c r="N38" s="184"/>
      <c r="O38" s="184"/>
      <c r="P38" s="214"/>
      <c r="Q38" s="214"/>
      <c r="R38" s="214"/>
      <c r="S38" s="214"/>
      <c r="T38" s="214"/>
      <c r="U38" s="214"/>
      <c r="V38" s="214"/>
      <c r="W38" s="214"/>
      <c r="X38" s="214"/>
    </row>
    <row r="39" spans="1:24" s="213" customFormat="1" ht="12.75" customHeight="1">
      <c r="A39" s="202"/>
      <c r="B39" s="210"/>
      <c r="C39" s="210"/>
      <c r="D39" s="210"/>
      <c r="E39" s="210"/>
      <c r="F39" s="210"/>
      <c r="G39" s="210"/>
      <c r="H39" s="217"/>
      <c r="J39" s="184"/>
      <c r="K39" s="184"/>
      <c r="L39" s="184"/>
      <c r="M39" s="184"/>
      <c r="N39" s="184"/>
      <c r="O39" s="184"/>
      <c r="P39" s="214"/>
      <c r="Q39" s="214"/>
      <c r="R39" s="214"/>
      <c r="S39" s="214"/>
      <c r="T39" s="214"/>
      <c r="U39" s="214"/>
      <c r="V39" s="214"/>
      <c r="W39" s="214"/>
      <c r="X39" s="214"/>
    </row>
    <row r="40" spans="1:24" s="213" customFormat="1" ht="12.75" customHeight="1">
      <c r="A40" s="202"/>
      <c r="B40" s="210"/>
      <c r="C40" s="210"/>
      <c r="D40" s="210"/>
      <c r="E40" s="210"/>
      <c r="F40" s="210"/>
      <c r="G40" s="210"/>
      <c r="H40" s="217"/>
      <c r="J40" s="184"/>
      <c r="K40" s="184"/>
      <c r="L40" s="184"/>
      <c r="M40" s="184"/>
      <c r="N40" s="184"/>
      <c r="O40" s="184"/>
      <c r="P40" s="214"/>
      <c r="Q40" s="214"/>
      <c r="R40" s="214"/>
      <c r="S40" s="214"/>
      <c r="T40" s="214"/>
      <c r="U40" s="214"/>
      <c r="V40" s="214"/>
      <c r="W40" s="214"/>
      <c r="X40" s="214"/>
    </row>
    <row r="41" spans="1:24" s="213" customFormat="1" ht="12.75" customHeight="1">
      <c r="A41" s="202"/>
      <c r="B41" s="210"/>
      <c r="C41" s="210"/>
      <c r="D41" s="210"/>
      <c r="E41" s="210"/>
      <c r="F41" s="210"/>
      <c r="G41" s="210"/>
      <c r="H41" s="217"/>
      <c r="J41" s="184"/>
      <c r="K41" s="184"/>
      <c r="L41" s="184"/>
      <c r="M41" s="184"/>
      <c r="N41" s="184"/>
      <c r="O41" s="184"/>
      <c r="P41" s="214"/>
      <c r="Q41" s="214"/>
      <c r="R41" s="214"/>
      <c r="S41" s="214"/>
      <c r="T41" s="214"/>
      <c r="U41" s="214"/>
      <c r="V41" s="214"/>
      <c r="W41" s="214"/>
      <c r="X41" s="214"/>
    </row>
    <row r="42" spans="1:24" s="213" customFormat="1" ht="12.75" customHeight="1">
      <c r="A42" s="202"/>
      <c r="B42" s="210"/>
      <c r="C42" s="210"/>
      <c r="D42" s="210"/>
      <c r="E42" s="210"/>
      <c r="F42" s="210"/>
      <c r="G42" s="210"/>
      <c r="H42" s="217"/>
      <c r="J42" s="184"/>
      <c r="K42" s="184"/>
      <c r="L42" s="184"/>
      <c r="M42" s="184"/>
      <c r="N42" s="184"/>
      <c r="O42" s="184"/>
      <c r="P42" s="214"/>
      <c r="Q42" s="214"/>
      <c r="R42" s="214"/>
      <c r="S42" s="214"/>
      <c r="T42" s="214"/>
      <c r="U42" s="214"/>
      <c r="V42" s="214"/>
      <c r="W42" s="214"/>
      <c r="X42" s="214"/>
    </row>
    <row r="43" spans="1:24" s="213" customFormat="1" ht="12.75" customHeight="1">
      <c r="A43" s="202"/>
      <c r="B43" s="203"/>
      <c r="C43" s="210"/>
      <c r="D43" s="210"/>
      <c r="E43" s="210"/>
      <c r="F43" s="210"/>
      <c r="G43" s="210"/>
      <c r="H43" s="217"/>
      <c r="J43" s="184"/>
      <c r="K43" s="184"/>
      <c r="L43" s="184"/>
      <c r="M43" s="184"/>
      <c r="N43" s="184"/>
      <c r="O43" s="184"/>
      <c r="P43" s="214"/>
      <c r="Q43" s="214"/>
      <c r="R43" s="214"/>
      <c r="S43" s="214"/>
      <c r="T43" s="214"/>
      <c r="U43" s="214"/>
      <c r="V43" s="214"/>
      <c r="W43" s="214"/>
      <c r="X43" s="214"/>
    </row>
    <row r="44" spans="1:24" s="213" customFormat="1" ht="12.75" customHeight="1">
      <c r="A44" s="202"/>
      <c r="B44" s="210"/>
      <c r="C44" s="210"/>
      <c r="D44" s="210"/>
      <c r="E44" s="210"/>
      <c r="F44" s="210"/>
      <c r="G44" s="210"/>
      <c r="H44" s="217"/>
      <c r="J44" s="184"/>
      <c r="K44" s="184"/>
      <c r="L44" s="184"/>
      <c r="M44" s="184"/>
      <c r="N44" s="184"/>
      <c r="O44" s="184"/>
      <c r="P44" s="214"/>
      <c r="Q44" s="214"/>
      <c r="R44" s="214"/>
      <c r="S44" s="214"/>
      <c r="T44" s="214"/>
      <c r="U44" s="214"/>
      <c r="V44" s="214"/>
      <c r="W44" s="214"/>
      <c r="X44" s="214"/>
    </row>
    <row r="45" spans="1:24" s="213" customFormat="1" ht="12.75" customHeight="1">
      <c r="A45" s="202"/>
      <c r="B45" s="210"/>
      <c r="C45" s="210"/>
      <c r="D45" s="210"/>
      <c r="E45" s="210"/>
      <c r="F45" s="210"/>
      <c r="G45" s="210"/>
      <c r="H45" s="217"/>
      <c r="J45" s="184"/>
      <c r="K45" s="184"/>
      <c r="L45" s="184"/>
      <c r="M45" s="184"/>
      <c r="N45" s="184"/>
      <c r="O45" s="184"/>
      <c r="P45" s="214"/>
      <c r="Q45" s="214"/>
      <c r="R45" s="214"/>
      <c r="S45" s="214"/>
      <c r="T45" s="214"/>
      <c r="U45" s="214"/>
      <c r="V45" s="214"/>
      <c r="W45" s="214"/>
      <c r="X45" s="214"/>
    </row>
    <row r="46" spans="1:24" s="213" customFormat="1" ht="12.75" customHeight="1">
      <c r="A46" s="202"/>
      <c r="B46" s="210"/>
      <c r="C46" s="210"/>
      <c r="D46" s="210"/>
      <c r="E46" s="210"/>
      <c r="F46" s="210"/>
      <c r="G46" s="210"/>
      <c r="H46" s="217"/>
      <c r="J46" s="184"/>
      <c r="K46" s="184"/>
      <c r="L46" s="184"/>
      <c r="M46" s="184"/>
      <c r="N46" s="184"/>
      <c r="O46" s="184"/>
      <c r="P46" s="214"/>
      <c r="Q46" s="214"/>
      <c r="R46" s="214"/>
      <c r="S46" s="214"/>
      <c r="T46" s="214"/>
      <c r="U46" s="214"/>
      <c r="V46" s="214"/>
      <c r="W46" s="214"/>
      <c r="X46" s="214"/>
    </row>
    <row r="47" spans="1:24" s="213" customFormat="1" ht="12.75" customHeight="1">
      <c r="A47" s="202"/>
      <c r="C47" s="210"/>
      <c r="D47" s="210"/>
      <c r="E47" s="210"/>
      <c r="F47" s="210"/>
      <c r="G47" s="210"/>
      <c r="H47" s="217"/>
      <c r="J47" s="184"/>
      <c r="K47" s="184"/>
      <c r="L47" s="184"/>
      <c r="M47" s="184"/>
      <c r="N47" s="184"/>
      <c r="O47" s="184"/>
      <c r="P47" s="214"/>
      <c r="Q47" s="214"/>
      <c r="R47" s="214"/>
      <c r="S47" s="214"/>
      <c r="T47" s="214"/>
      <c r="U47" s="214"/>
      <c r="V47" s="214"/>
      <c r="W47" s="214"/>
      <c r="X47" s="214"/>
    </row>
    <row r="48" spans="1:24">
      <c r="B48" s="203" t="s">
        <v>35</v>
      </c>
      <c r="C48" s="210"/>
      <c r="D48" s="210"/>
      <c r="E48" s="210"/>
      <c r="F48" s="210"/>
      <c r="G48" s="210"/>
    </row>
  </sheetData>
  <mergeCells count="1">
    <mergeCell ref="B4:G5"/>
  </mergeCells>
  <pageMargins left="0.78740157499999996" right="0.78740157499999996" top="0.984251969" bottom="0.984251969" header="0.4921259845" footer="0.4921259845"/>
  <pageSetup paperSize="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2:S49"/>
  <sheetViews>
    <sheetView showGridLines="0" zoomScale="90" zoomScaleNormal="90" workbookViewId="0"/>
  </sheetViews>
  <sheetFormatPr defaultRowHeight="12.75"/>
  <cols>
    <col min="1" max="7" width="9.140625" style="202"/>
    <col min="8" max="8" width="9" style="213" customWidth="1"/>
    <col min="9" max="9" width="9.140625" style="213"/>
    <col min="10" max="15" width="9.140625" style="184"/>
    <col min="16" max="19" width="9.140625" style="214"/>
    <col min="20" max="16384" width="9.140625" style="215"/>
  </cols>
  <sheetData>
    <row r="2" spans="2:15">
      <c r="L2" s="221"/>
      <c r="M2" s="221"/>
    </row>
    <row r="3" spans="2:15" ht="12.75" customHeight="1">
      <c r="B3" s="181" t="s">
        <v>328</v>
      </c>
      <c r="L3" s="221">
        <v>2012</v>
      </c>
      <c r="M3" s="221">
        <v>2013</v>
      </c>
      <c r="O3" s="214"/>
    </row>
    <row r="4" spans="2:15" ht="12.75" customHeight="1">
      <c r="B4" s="181" t="s">
        <v>329</v>
      </c>
      <c r="J4" s="184" t="s">
        <v>330</v>
      </c>
      <c r="K4" s="184" t="s">
        <v>331</v>
      </c>
      <c r="L4" s="216">
        <v>5.9542054727572697</v>
      </c>
      <c r="M4" s="216">
        <v>5.8788801308853635</v>
      </c>
      <c r="O4" s="214"/>
    </row>
    <row r="5" spans="2:15" ht="12.75" customHeight="1">
      <c r="B5" s="182" t="s">
        <v>26</v>
      </c>
      <c r="J5" s="184" t="s">
        <v>332</v>
      </c>
      <c r="K5" s="184" t="s">
        <v>333</v>
      </c>
      <c r="L5" s="216">
        <v>3.7689359372148199</v>
      </c>
      <c r="M5" s="216">
        <v>2.5324503766456097</v>
      </c>
      <c r="O5" s="214"/>
    </row>
    <row r="6" spans="2:15" ht="12.75" customHeight="1">
      <c r="B6" s="210"/>
      <c r="C6" s="210"/>
      <c r="D6" s="210"/>
      <c r="E6" s="210"/>
      <c r="F6" s="210"/>
      <c r="G6" s="210"/>
      <c r="H6" s="217"/>
      <c r="J6" s="184" t="s">
        <v>334</v>
      </c>
      <c r="K6" s="184" t="s">
        <v>335</v>
      </c>
      <c r="L6" s="216">
        <v>4.5931758530183728</v>
      </c>
      <c r="M6" s="216">
        <v>2.0142171106036582</v>
      </c>
      <c r="O6" s="214"/>
    </row>
    <row r="7" spans="2:15" ht="12.75" customHeight="1">
      <c r="B7" s="210"/>
      <c r="C7" s="210"/>
      <c r="D7" s="210"/>
      <c r="E7" s="210"/>
      <c r="F7" s="210"/>
      <c r="G7" s="210"/>
      <c r="H7" s="217"/>
      <c r="J7" s="184" t="s">
        <v>276</v>
      </c>
      <c r="K7" s="253" t="s">
        <v>336</v>
      </c>
      <c r="L7" s="216">
        <v>12.046608486565978</v>
      </c>
      <c r="M7" s="216">
        <v>13.019994418434196</v>
      </c>
      <c r="O7" s="214"/>
    </row>
    <row r="8" spans="2:15" ht="12.75" customHeight="1">
      <c r="B8" s="210"/>
      <c r="C8" s="210"/>
      <c r="D8" s="210"/>
      <c r="E8" s="210"/>
      <c r="F8" s="210"/>
      <c r="G8" s="210"/>
      <c r="H8" s="217"/>
      <c r="J8" s="253" t="s">
        <v>337</v>
      </c>
      <c r="K8" s="184" t="s">
        <v>338</v>
      </c>
      <c r="L8" s="216">
        <v>3.1164452923382489</v>
      </c>
      <c r="M8" s="216">
        <v>2.9851678908411299</v>
      </c>
      <c r="O8" s="214"/>
    </row>
    <row r="9" spans="2:15" ht="12.75" customHeight="1">
      <c r="B9" s="210"/>
      <c r="C9" s="210"/>
      <c r="D9" s="210"/>
      <c r="E9" s="210"/>
      <c r="F9" s="210"/>
      <c r="G9" s="210"/>
      <c r="H9" s="217"/>
      <c r="J9" s="184" t="s">
        <v>284</v>
      </c>
      <c r="K9" s="184" t="s">
        <v>300</v>
      </c>
      <c r="L9" s="216">
        <v>18.243117134790189</v>
      </c>
      <c r="M9" s="216">
        <v>21.875043292913421</v>
      </c>
      <c r="O9" s="214"/>
    </row>
    <row r="10" spans="2:15" ht="12.75" customHeight="1">
      <c r="B10" s="210"/>
      <c r="C10" s="210"/>
      <c r="D10" s="210"/>
      <c r="E10" s="210"/>
      <c r="F10" s="210"/>
      <c r="G10" s="210"/>
      <c r="H10" s="217"/>
      <c r="J10" s="184" t="s">
        <v>339</v>
      </c>
      <c r="K10" s="184" t="s">
        <v>340</v>
      </c>
      <c r="L10" s="216">
        <v>8.5393922782205696</v>
      </c>
      <c r="M10" s="216">
        <v>9.2877615052024485</v>
      </c>
      <c r="O10" s="214"/>
    </row>
    <row r="11" spans="2:15" ht="12.75" customHeight="1">
      <c r="B11" s="210"/>
      <c r="C11" s="210"/>
      <c r="D11" s="210"/>
      <c r="E11" s="210"/>
      <c r="F11" s="210"/>
      <c r="G11" s="210"/>
      <c r="H11" s="217"/>
      <c r="J11" s="184" t="s">
        <v>341</v>
      </c>
      <c r="K11" s="184" t="s">
        <v>342</v>
      </c>
      <c r="L11" s="216">
        <v>7.2470914603302861</v>
      </c>
      <c r="M11" s="216">
        <v>7.0999180538092466</v>
      </c>
      <c r="O11" s="214"/>
    </row>
    <row r="12" spans="2:15" ht="12.75" customHeight="1">
      <c r="B12" s="210"/>
      <c r="C12" s="210"/>
      <c r="D12" s="210"/>
      <c r="E12" s="210"/>
      <c r="F12" s="210"/>
      <c r="G12" s="210"/>
      <c r="H12" s="217"/>
      <c r="J12" s="184" t="s">
        <v>288</v>
      </c>
      <c r="K12" s="184" t="s">
        <v>289</v>
      </c>
      <c r="L12" s="216">
        <v>5.5255416286035235</v>
      </c>
      <c r="M12" s="216">
        <v>4.9313809004094598</v>
      </c>
      <c r="O12" s="214"/>
    </row>
    <row r="13" spans="2:15" ht="12.75" customHeight="1">
      <c r="B13" s="210"/>
      <c r="C13" s="210"/>
      <c r="D13" s="210"/>
      <c r="E13" s="210"/>
      <c r="F13" s="210"/>
      <c r="G13" s="210"/>
      <c r="H13" s="217"/>
      <c r="J13" s="184" t="s">
        <v>343</v>
      </c>
      <c r="K13" s="184" t="s">
        <v>344</v>
      </c>
      <c r="L13" s="216">
        <v>6.8391416577423634</v>
      </c>
      <c r="M13" s="216">
        <v>7.2324600912868906</v>
      </c>
      <c r="O13" s="214"/>
    </row>
    <row r="14" spans="2:15" ht="12.75" customHeight="1">
      <c r="B14" s="210"/>
      <c r="C14" s="210"/>
      <c r="D14" s="210"/>
      <c r="E14" s="210"/>
      <c r="F14" s="210"/>
      <c r="G14" s="210"/>
      <c r="H14" s="217"/>
      <c r="O14" s="214"/>
    </row>
    <row r="15" spans="2:15" ht="12.75" customHeight="1">
      <c r="B15" s="210"/>
      <c r="C15" s="210"/>
      <c r="D15" s="210"/>
      <c r="E15" s="210"/>
      <c r="F15" s="210"/>
      <c r="G15" s="210"/>
      <c r="H15" s="217"/>
    </row>
    <row r="16" spans="2:15" ht="12.75" customHeight="1">
      <c r="B16" s="210"/>
      <c r="C16" s="210"/>
      <c r="D16" s="210"/>
      <c r="E16" s="210"/>
      <c r="F16" s="210"/>
      <c r="G16" s="210"/>
      <c r="H16" s="217"/>
    </row>
    <row r="17" spans="2:8" ht="12.75" customHeight="1">
      <c r="B17" s="210"/>
      <c r="C17" s="210"/>
      <c r="D17" s="210"/>
      <c r="E17" s="210"/>
      <c r="F17" s="210"/>
      <c r="G17" s="210"/>
      <c r="H17" s="217"/>
    </row>
    <row r="18" spans="2:8" ht="12.75" customHeight="1">
      <c r="B18" s="210"/>
      <c r="C18" s="210"/>
      <c r="D18" s="210"/>
      <c r="E18" s="210"/>
      <c r="F18" s="210"/>
      <c r="G18" s="210"/>
      <c r="H18" s="217"/>
    </row>
    <row r="19" spans="2:8" ht="12.75" customHeight="1">
      <c r="B19" s="203"/>
      <c r="C19" s="210"/>
      <c r="D19" s="210"/>
      <c r="E19" s="210"/>
      <c r="F19" s="210"/>
      <c r="G19" s="210"/>
      <c r="H19" s="217"/>
    </row>
    <row r="20" spans="2:8" ht="12.75" customHeight="1">
      <c r="B20" s="210"/>
      <c r="C20" s="210"/>
      <c r="D20" s="210"/>
      <c r="E20" s="210"/>
      <c r="F20" s="210"/>
      <c r="G20" s="210"/>
      <c r="H20" s="217"/>
    </row>
    <row r="21" spans="2:8" ht="12.75" customHeight="1">
      <c r="B21" s="210"/>
      <c r="C21" s="210"/>
      <c r="D21" s="210"/>
      <c r="E21" s="210"/>
      <c r="F21" s="210"/>
      <c r="G21" s="210"/>
      <c r="H21" s="217"/>
    </row>
    <row r="22" spans="2:8" ht="12.75" customHeight="1">
      <c r="B22" s="210"/>
      <c r="C22" s="210"/>
      <c r="D22" s="210"/>
      <c r="E22" s="210"/>
      <c r="F22" s="210"/>
      <c r="G22" s="210"/>
      <c r="H22" s="217"/>
    </row>
    <row r="23" spans="2:8" ht="12.75" customHeight="1">
      <c r="B23" s="210"/>
      <c r="C23" s="210"/>
      <c r="D23" s="210"/>
      <c r="E23" s="210"/>
      <c r="F23" s="210"/>
      <c r="G23" s="210"/>
      <c r="H23" s="217"/>
    </row>
    <row r="24" spans="2:8" ht="12.75" customHeight="1">
      <c r="B24" s="203" t="s">
        <v>33</v>
      </c>
      <c r="C24" s="210"/>
      <c r="D24" s="210"/>
      <c r="E24" s="210"/>
      <c r="F24" s="210"/>
      <c r="G24" s="210"/>
      <c r="H24" s="217"/>
    </row>
    <row r="25" spans="2:8" ht="12.75" customHeight="1">
      <c r="B25" s="203"/>
      <c r="C25" s="210"/>
      <c r="D25" s="210"/>
      <c r="E25" s="210"/>
      <c r="F25" s="210"/>
      <c r="G25" s="210"/>
      <c r="H25" s="217"/>
    </row>
    <row r="26" spans="2:8" ht="12.75" customHeight="1"/>
    <row r="27" spans="2:8" ht="12.75" customHeight="1"/>
    <row r="28" spans="2:8" ht="12.75" customHeight="1">
      <c r="B28" s="181" t="s">
        <v>345</v>
      </c>
    </row>
    <row r="29" spans="2:8" ht="12.75" customHeight="1">
      <c r="B29" s="181" t="s">
        <v>346</v>
      </c>
    </row>
    <row r="30" spans="2:8" ht="12.75" customHeight="1">
      <c r="B30" s="182" t="s">
        <v>34</v>
      </c>
    </row>
    <row r="31" spans="2:8" ht="12.75" customHeight="1">
      <c r="B31" s="210"/>
      <c r="C31" s="210"/>
      <c r="D31" s="210"/>
      <c r="E31" s="210"/>
      <c r="F31" s="210"/>
      <c r="G31" s="210"/>
      <c r="H31" s="217"/>
    </row>
    <row r="32" spans="2:8" ht="12.75" customHeight="1">
      <c r="B32" s="210"/>
      <c r="C32" s="210"/>
      <c r="D32" s="210"/>
      <c r="E32" s="210"/>
      <c r="F32" s="210"/>
      <c r="G32" s="210"/>
      <c r="H32" s="217"/>
    </row>
    <row r="33" spans="2:8" ht="12.75" customHeight="1">
      <c r="B33" s="210"/>
      <c r="C33" s="210"/>
      <c r="D33" s="210"/>
      <c r="E33" s="210"/>
      <c r="F33" s="210"/>
      <c r="G33" s="210"/>
      <c r="H33" s="217"/>
    </row>
    <row r="34" spans="2:8" ht="12.75" customHeight="1">
      <c r="B34" s="210"/>
      <c r="C34" s="210"/>
      <c r="D34" s="210"/>
      <c r="E34" s="210"/>
      <c r="F34" s="210"/>
      <c r="G34" s="210"/>
      <c r="H34" s="217"/>
    </row>
    <row r="35" spans="2:8" ht="12.75" customHeight="1">
      <c r="B35" s="210"/>
      <c r="C35" s="210"/>
      <c r="D35" s="210"/>
      <c r="E35" s="210"/>
      <c r="F35" s="210"/>
      <c r="G35" s="210"/>
      <c r="H35" s="217"/>
    </row>
    <row r="36" spans="2:8" ht="12.75" customHeight="1">
      <c r="B36" s="210"/>
      <c r="C36" s="210"/>
      <c r="D36" s="210"/>
      <c r="E36" s="210"/>
      <c r="F36" s="210"/>
      <c r="G36" s="210"/>
      <c r="H36" s="217"/>
    </row>
    <row r="37" spans="2:8" ht="12.75" customHeight="1">
      <c r="B37" s="210"/>
      <c r="C37" s="210"/>
      <c r="D37" s="210"/>
      <c r="E37" s="210"/>
      <c r="F37" s="210"/>
      <c r="G37" s="210"/>
      <c r="H37" s="217"/>
    </row>
    <row r="38" spans="2:8" ht="12.75" customHeight="1">
      <c r="B38" s="210"/>
      <c r="C38" s="210"/>
      <c r="D38" s="210"/>
      <c r="E38" s="210"/>
      <c r="F38" s="210"/>
      <c r="G38" s="210"/>
      <c r="H38" s="217"/>
    </row>
    <row r="39" spans="2:8" ht="12.75" customHeight="1">
      <c r="B39" s="210"/>
      <c r="C39" s="210"/>
      <c r="D39" s="210"/>
      <c r="E39" s="210"/>
      <c r="F39" s="210"/>
      <c r="G39" s="210"/>
      <c r="H39" s="217"/>
    </row>
    <row r="40" spans="2:8" ht="12.75" customHeight="1">
      <c r="B40" s="210"/>
      <c r="C40" s="210"/>
      <c r="D40" s="210"/>
      <c r="E40" s="210"/>
      <c r="F40" s="210"/>
      <c r="G40" s="210"/>
      <c r="H40" s="217"/>
    </row>
    <row r="41" spans="2:8" ht="12.75" customHeight="1">
      <c r="B41" s="210"/>
      <c r="C41" s="210"/>
      <c r="D41" s="210"/>
      <c r="E41" s="210"/>
      <c r="F41" s="210"/>
      <c r="G41" s="210"/>
      <c r="H41" s="217"/>
    </row>
    <row r="42" spans="2:8" ht="12.75" customHeight="1">
      <c r="B42" s="210"/>
      <c r="C42" s="210"/>
      <c r="D42" s="210"/>
      <c r="E42" s="210"/>
      <c r="F42" s="210"/>
      <c r="G42" s="210"/>
      <c r="H42" s="217"/>
    </row>
    <row r="43" spans="2:8" ht="12.75" customHeight="1">
      <c r="B43" s="210"/>
      <c r="C43" s="210"/>
      <c r="D43" s="210"/>
      <c r="E43" s="210"/>
      <c r="F43" s="210"/>
      <c r="G43" s="210"/>
      <c r="H43" s="217"/>
    </row>
    <row r="44" spans="2:8" ht="12.75" customHeight="1">
      <c r="B44" s="203"/>
      <c r="C44" s="210"/>
      <c r="D44" s="210"/>
      <c r="E44" s="210"/>
      <c r="F44" s="210"/>
      <c r="G44" s="210"/>
      <c r="H44" s="217"/>
    </row>
    <row r="45" spans="2:8" ht="12.75" customHeight="1">
      <c r="B45" s="210"/>
      <c r="C45" s="210"/>
      <c r="D45" s="210"/>
      <c r="E45" s="210"/>
      <c r="F45" s="210"/>
      <c r="G45" s="210"/>
      <c r="H45" s="217"/>
    </row>
    <row r="46" spans="2:8" ht="12.75" customHeight="1">
      <c r="B46" s="210"/>
      <c r="C46" s="210"/>
      <c r="D46" s="210"/>
      <c r="E46" s="210"/>
      <c r="F46" s="210"/>
      <c r="G46" s="210"/>
      <c r="H46" s="217"/>
    </row>
    <row r="47" spans="2:8" ht="12.75" customHeight="1">
      <c r="B47" s="210"/>
      <c r="C47" s="210"/>
      <c r="D47" s="210"/>
      <c r="E47" s="210"/>
      <c r="F47" s="210"/>
      <c r="G47" s="210"/>
      <c r="H47" s="217"/>
    </row>
    <row r="48" spans="2:8" ht="12.75" customHeight="1">
      <c r="B48" s="210"/>
      <c r="C48" s="210"/>
      <c r="D48" s="210"/>
      <c r="E48" s="210"/>
      <c r="F48" s="210"/>
      <c r="G48" s="210"/>
      <c r="H48" s="217"/>
    </row>
    <row r="49" spans="2:8" ht="12.75" customHeight="1">
      <c r="B49" s="203" t="s">
        <v>35</v>
      </c>
      <c r="C49" s="210"/>
      <c r="D49" s="210"/>
      <c r="E49" s="210"/>
      <c r="F49" s="210"/>
      <c r="G49" s="210"/>
      <c r="H49" s="217"/>
    </row>
  </sheetData>
  <pageMargins left="0.78740157499999996" right="0.78740157499999996" top="0.984251969" bottom="0.984251969" header="0.4921259845" footer="0.4921259845"/>
  <pageSetup paperSize="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B3:S68"/>
  <sheetViews>
    <sheetView showGridLines="0" zoomScale="90" zoomScaleNormal="90" workbookViewId="0"/>
  </sheetViews>
  <sheetFormatPr defaultRowHeight="12.75"/>
  <cols>
    <col min="1" max="9" width="9.140625" style="183"/>
    <col min="10" max="10" width="10.140625" style="254" bestFit="1" customWidth="1"/>
    <col min="11" max="13" width="9.140625" style="206" customWidth="1"/>
    <col min="14" max="16384" width="9.140625" style="183"/>
  </cols>
  <sheetData>
    <row r="3" spans="2:19">
      <c r="B3" s="181" t="s">
        <v>347</v>
      </c>
      <c r="K3" s="255" t="s">
        <v>348</v>
      </c>
      <c r="L3" s="255" t="s">
        <v>349</v>
      </c>
      <c r="M3" s="255" t="s">
        <v>350</v>
      </c>
      <c r="N3" s="255" t="s">
        <v>351</v>
      </c>
      <c r="O3" s="255" t="s">
        <v>352</v>
      </c>
      <c r="P3" s="255" t="s">
        <v>66</v>
      </c>
    </row>
    <row r="4" spans="2:19">
      <c r="B4" s="391" t="s">
        <v>353</v>
      </c>
      <c r="C4" s="391"/>
      <c r="D4" s="391"/>
      <c r="E4" s="391"/>
      <c r="F4" s="391"/>
      <c r="G4" s="391"/>
      <c r="K4" s="206" t="s">
        <v>354</v>
      </c>
      <c r="L4" s="206" t="s">
        <v>355</v>
      </c>
      <c r="M4" s="206" t="s">
        <v>356</v>
      </c>
      <c r="N4" s="206" t="s">
        <v>357</v>
      </c>
      <c r="O4" s="206" t="s">
        <v>358</v>
      </c>
      <c r="P4" s="206" t="s">
        <v>53</v>
      </c>
      <c r="Q4" s="206"/>
      <c r="R4" s="206"/>
      <c r="S4" s="206"/>
    </row>
    <row r="5" spans="2:19">
      <c r="B5" s="391"/>
      <c r="C5" s="391"/>
      <c r="D5" s="391"/>
      <c r="E5" s="391"/>
      <c r="F5" s="391"/>
      <c r="G5" s="391"/>
      <c r="J5" s="207">
        <v>39844</v>
      </c>
      <c r="K5" s="208">
        <v>6.4117428655848148</v>
      </c>
      <c r="L5" s="208">
        <v>3.5721111349362338</v>
      </c>
      <c r="M5" s="208">
        <v>3.8807768436884418</v>
      </c>
      <c r="N5" s="208">
        <v>0.77341846835527828</v>
      </c>
      <c r="O5" s="208">
        <v>4.2531601441038571</v>
      </c>
      <c r="P5" s="208">
        <v>8.6231290084653764</v>
      </c>
    </row>
    <row r="6" spans="2:19">
      <c r="B6" s="182" t="s">
        <v>359</v>
      </c>
      <c r="J6" s="207">
        <v>39872</v>
      </c>
      <c r="K6" s="208">
        <v>6.6068181120035163</v>
      </c>
      <c r="L6" s="208">
        <v>3.8863200695764681</v>
      </c>
      <c r="M6" s="208">
        <v>4.0187853077682032</v>
      </c>
      <c r="N6" s="208">
        <v>0.86554524394555377</v>
      </c>
      <c r="O6" s="208">
        <v>4.4626020387088241</v>
      </c>
      <c r="P6" s="208">
        <v>8.7067866099778382</v>
      </c>
    </row>
    <row r="7" spans="2:19">
      <c r="J7" s="207">
        <v>39903</v>
      </c>
      <c r="K7" s="208">
        <v>6.9398594924669705</v>
      </c>
      <c r="L7" s="208">
        <v>3.9422227740453182</v>
      </c>
      <c r="M7" s="208">
        <v>4.3442661519240717</v>
      </c>
      <c r="N7" s="208">
        <v>1.335796290687822</v>
      </c>
      <c r="O7" s="208">
        <v>4.7045994491300718</v>
      </c>
      <c r="P7" s="208">
        <v>8.9497996765366814</v>
      </c>
    </row>
    <row r="8" spans="2:19">
      <c r="J8" s="207">
        <v>39933</v>
      </c>
      <c r="K8" s="208">
        <v>7.2845020848775244</v>
      </c>
      <c r="L8" s="208">
        <v>4.1671460836381691</v>
      </c>
      <c r="M8" s="208">
        <v>4.5682904144181222</v>
      </c>
      <c r="N8" s="208">
        <v>1.0901815716484393</v>
      </c>
      <c r="O8" s="208">
        <v>4.9558820753473212</v>
      </c>
      <c r="P8" s="208">
        <v>9.2689583220158056</v>
      </c>
    </row>
    <row r="9" spans="2:19">
      <c r="J9" s="207">
        <v>39964</v>
      </c>
      <c r="K9" s="208">
        <v>7.3926214624322544</v>
      </c>
      <c r="L9" s="208">
        <v>5.0817889817434683</v>
      </c>
      <c r="M9" s="208">
        <v>4.8875912865428379</v>
      </c>
      <c r="N9" s="208">
        <v>1.5962495202942155</v>
      </c>
      <c r="O9" s="208">
        <v>5.429124487491559</v>
      </c>
      <c r="P9" s="208">
        <v>9.8946463804748994</v>
      </c>
    </row>
    <row r="10" spans="2:19">
      <c r="J10" s="207">
        <v>39994</v>
      </c>
      <c r="K10" s="208">
        <v>6.8823841333880686</v>
      </c>
      <c r="L10" s="208">
        <v>5.4574187128719522</v>
      </c>
      <c r="M10" s="208">
        <v>5.4111612160566622</v>
      </c>
      <c r="N10" s="208">
        <v>2.3717576852734137</v>
      </c>
      <c r="O10" s="208">
        <v>5.7067035397973971</v>
      </c>
      <c r="P10" s="208">
        <v>10.023769175424288</v>
      </c>
    </row>
    <row r="11" spans="2:19">
      <c r="J11" s="207">
        <v>40025</v>
      </c>
      <c r="K11" s="208">
        <v>7.332046319881365</v>
      </c>
      <c r="L11" s="208">
        <v>5.6319141902470662</v>
      </c>
      <c r="M11" s="208">
        <v>5.6555214771030586</v>
      </c>
      <c r="N11" s="208">
        <v>2.6672653314335668</v>
      </c>
      <c r="O11" s="208">
        <v>5.9728241991542381</v>
      </c>
      <c r="P11" s="208">
        <v>10.272773469055231</v>
      </c>
    </row>
    <row r="12" spans="2:19">
      <c r="J12" s="207">
        <v>40056</v>
      </c>
      <c r="K12" s="208">
        <v>7.647540295297282</v>
      </c>
      <c r="L12" s="208">
        <v>5.7921078905390537</v>
      </c>
      <c r="M12" s="208">
        <v>5.6583499890735522</v>
      </c>
      <c r="N12" s="208">
        <v>2.4763260652027093</v>
      </c>
      <c r="O12" s="208">
        <v>6.0884689227903914</v>
      </c>
      <c r="P12" s="208">
        <v>10.703998914505748</v>
      </c>
    </row>
    <row r="13" spans="2:19">
      <c r="J13" s="207">
        <v>40086</v>
      </c>
      <c r="K13" s="208">
        <v>8.3811827094876374</v>
      </c>
      <c r="L13" s="208">
        <v>6.1756469232287614</v>
      </c>
      <c r="M13" s="208">
        <v>5.7842729167283187</v>
      </c>
      <c r="N13" s="208">
        <v>3.5433832689498428</v>
      </c>
      <c r="O13" s="208">
        <v>6.4202179166925877</v>
      </c>
      <c r="P13" s="208">
        <v>11.238736784844315</v>
      </c>
    </row>
    <row r="14" spans="2:19">
      <c r="J14" s="207">
        <v>40117</v>
      </c>
      <c r="K14" s="208">
        <v>9.7732846777923879</v>
      </c>
      <c r="L14" s="208">
        <v>6.8793981694597859</v>
      </c>
      <c r="M14" s="208">
        <v>5.8588730588208886</v>
      </c>
      <c r="N14" s="208">
        <v>3.9098046242921658</v>
      </c>
      <c r="O14" s="208">
        <v>6.9584369127098729</v>
      </c>
      <c r="P14" s="208">
        <v>11.788593899995545</v>
      </c>
    </row>
    <row r="15" spans="2:19">
      <c r="J15" s="207">
        <v>40147</v>
      </c>
      <c r="K15" s="208">
        <v>10.485461394968436</v>
      </c>
      <c r="L15" s="208">
        <v>7.1576419882298268</v>
      </c>
      <c r="M15" s="208">
        <v>6.2614246830590945</v>
      </c>
      <c r="N15" s="208">
        <v>4.0906652182604626</v>
      </c>
      <c r="O15" s="208">
        <v>7.3898829066850382</v>
      </c>
      <c r="P15" s="208">
        <v>10.674701955990585</v>
      </c>
    </row>
    <row r="16" spans="2:19">
      <c r="J16" s="207">
        <v>40178</v>
      </c>
      <c r="K16" s="208">
        <v>10.763383512130067</v>
      </c>
      <c r="L16" s="208">
        <v>7.373844713871633</v>
      </c>
      <c r="M16" s="208">
        <v>6.7158606024075667</v>
      </c>
      <c r="N16" s="208">
        <v>4.6857149647615977</v>
      </c>
      <c r="O16" s="208">
        <v>7.7546130343807738</v>
      </c>
      <c r="P16" s="208">
        <v>11.165652795756717</v>
      </c>
    </row>
    <row r="17" spans="2:16">
      <c r="J17" s="207">
        <v>40209</v>
      </c>
      <c r="K17" s="208">
        <v>10.733678783628129</v>
      </c>
      <c r="L17" s="208">
        <v>7.4723485082399401</v>
      </c>
      <c r="M17" s="208">
        <v>6.8019526733372473</v>
      </c>
      <c r="N17" s="208">
        <v>4.6342676119828008</v>
      </c>
      <c r="O17" s="208">
        <v>7.8140309386187878</v>
      </c>
      <c r="P17" s="208">
        <v>11.322691898983813</v>
      </c>
    </row>
    <row r="18" spans="2:16">
      <c r="J18" s="207">
        <v>40237</v>
      </c>
      <c r="K18" s="208">
        <v>10.692819255563906</v>
      </c>
      <c r="L18" s="208">
        <v>7.4572822716036269</v>
      </c>
      <c r="M18" s="208">
        <v>6.9462260373782696</v>
      </c>
      <c r="N18" s="208">
        <v>4.8064234353941888</v>
      </c>
      <c r="O18" s="208">
        <v>7.8674284372514292</v>
      </c>
      <c r="P18" s="208">
        <v>11.354005584146677</v>
      </c>
    </row>
    <row r="19" spans="2:16">
      <c r="J19" s="207">
        <v>40268</v>
      </c>
      <c r="K19" s="208">
        <v>10.987550445029964</v>
      </c>
      <c r="L19" s="208">
        <v>7.9192349323215812</v>
      </c>
      <c r="M19" s="208">
        <v>6.9755157618584267</v>
      </c>
      <c r="N19" s="208">
        <v>4.6248154427745316</v>
      </c>
      <c r="O19" s="208">
        <v>8.0981798767885298</v>
      </c>
      <c r="P19" s="208">
        <v>11.710121767272497</v>
      </c>
    </row>
    <row r="20" spans="2:16">
      <c r="J20" s="207">
        <v>40298</v>
      </c>
      <c r="K20" s="208">
        <v>11.408833613870712</v>
      </c>
      <c r="L20" s="208">
        <v>8.2004376984435225</v>
      </c>
      <c r="M20" s="208">
        <v>7.5099354859480467</v>
      </c>
      <c r="N20" s="208">
        <v>5.0053501809413214</v>
      </c>
      <c r="O20" s="208">
        <v>8.5354164891305704</v>
      </c>
      <c r="P20" s="208">
        <v>12.109066920787509</v>
      </c>
    </row>
    <row r="21" spans="2:16">
      <c r="J21" s="207">
        <v>40329</v>
      </c>
      <c r="K21" s="208">
        <v>12.016128711009035</v>
      </c>
      <c r="L21" s="208">
        <v>8.2517279240795212</v>
      </c>
      <c r="M21" s="208">
        <v>7.8411680284954173</v>
      </c>
      <c r="N21" s="208">
        <v>4.526809253054779</v>
      </c>
      <c r="O21" s="208">
        <v>8.8298548136471844</v>
      </c>
      <c r="P21" s="208">
        <v>12.573897342892549</v>
      </c>
    </row>
    <row r="22" spans="2:16">
      <c r="J22" s="207">
        <v>40359</v>
      </c>
      <c r="K22" s="208">
        <v>11.805250908276864</v>
      </c>
      <c r="L22" s="208">
        <v>8.3807000351480756</v>
      </c>
      <c r="M22" s="208">
        <v>8.2045275715312407</v>
      </c>
      <c r="N22" s="208">
        <v>4.2891527848073681</v>
      </c>
      <c r="O22" s="208">
        <v>9.0082495369710394</v>
      </c>
      <c r="P22" s="208">
        <v>12.411508266351175</v>
      </c>
    </row>
    <row r="23" spans="2:16">
      <c r="J23" s="207">
        <v>40390</v>
      </c>
      <c r="K23" s="208">
        <v>12.289722987069407</v>
      </c>
      <c r="L23" s="208">
        <v>8.4979790409747391</v>
      </c>
      <c r="M23" s="208">
        <v>8.1538370469292865</v>
      </c>
      <c r="N23" s="208">
        <v>4.2120300451143917</v>
      </c>
      <c r="O23" s="208">
        <v>9.1242029299308172</v>
      </c>
      <c r="P23" s="208">
        <v>12.756144485810699</v>
      </c>
    </row>
    <row r="24" spans="2:16">
      <c r="J24" s="207">
        <v>40421</v>
      </c>
      <c r="K24" s="208">
        <v>12.198576689965888</v>
      </c>
      <c r="L24" s="208">
        <v>8.662185595760036</v>
      </c>
      <c r="M24" s="208">
        <v>8.0941136026966518</v>
      </c>
      <c r="N24" s="208">
        <v>4.6755815857227194</v>
      </c>
      <c r="O24" s="208">
        <v>9.1247469834689063</v>
      </c>
      <c r="P24" s="208">
        <v>12.789456203561455</v>
      </c>
    </row>
    <row r="25" spans="2:16">
      <c r="J25" s="207">
        <v>40451</v>
      </c>
      <c r="K25" s="208">
        <v>13.365275488565134</v>
      </c>
      <c r="L25" s="208">
        <v>10.010576478101404</v>
      </c>
      <c r="M25" s="208">
        <v>8.3227385093444628</v>
      </c>
      <c r="N25" s="208">
        <v>5.1839822141600216</v>
      </c>
      <c r="O25" s="208">
        <v>9.9136332871426109</v>
      </c>
      <c r="P25" s="208">
        <v>12.999430471551127</v>
      </c>
    </row>
    <row r="26" spans="2:16">
      <c r="J26" s="207">
        <v>40482</v>
      </c>
      <c r="K26" s="208">
        <v>13.960788741969084</v>
      </c>
      <c r="L26" s="208">
        <v>10.039712800637803</v>
      </c>
      <c r="M26" s="208">
        <v>7.8728085393776297</v>
      </c>
      <c r="N26" s="208">
        <v>5.4332563557126585</v>
      </c>
      <c r="O26" s="208">
        <v>9.8269681756330876</v>
      </c>
      <c r="P26" s="208">
        <v>13.04625169445359</v>
      </c>
    </row>
    <row r="27" spans="2:16">
      <c r="J27" s="207">
        <v>40512</v>
      </c>
      <c r="K27" s="208">
        <v>14.163967686625922</v>
      </c>
      <c r="L27" s="208">
        <v>10.221273034924829</v>
      </c>
      <c r="M27" s="208">
        <v>7.907910523457697</v>
      </c>
      <c r="N27" s="208">
        <v>4.9836224335784953</v>
      </c>
      <c r="O27" s="208">
        <v>9.9362654270461555</v>
      </c>
      <c r="P27" s="208">
        <v>12.943762448282783</v>
      </c>
    </row>
    <row r="28" spans="2:16">
      <c r="B28" s="209" t="s">
        <v>33</v>
      </c>
      <c r="J28" s="207">
        <v>40543</v>
      </c>
      <c r="K28" s="208">
        <v>14.706305520747531</v>
      </c>
      <c r="L28" s="208">
        <v>12.091863156781264</v>
      </c>
      <c r="M28" s="208">
        <v>8.0484676860736712</v>
      </c>
      <c r="N28" s="208">
        <v>5.1059479206269387</v>
      </c>
      <c r="O28" s="208">
        <v>10.744173025248504</v>
      </c>
      <c r="P28" s="208">
        <v>13.03194226401617</v>
      </c>
    </row>
    <row r="29" spans="2:16">
      <c r="B29" s="383" t="s">
        <v>360</v>
      </c>
      <c r="C29" s="388"/>
      <c r="D29" s="388"/>
      <c r="E29" s="388"/>
      <c r="F29" s="388"/>
      <c r="G29" s="388"/>
      <c r="H29" s="388"/>
      <c r="J29" s="207">
        <v>40574</v>
      </c>
      <c r="K29" s="208">
        <v>14.963775589271066</v>
      </c>
      <c r="L29" s="208">
        <v>12.157960776929531</v>
      </c>
      <c r="M29" s="208">
        <v>8.0471963391687318</v>
      </c>
      <c r="N29" s="208">
        <v>5.5381313055146428</v>
      </c>
      <c r="O29" s="208">
        <v>10.804694366474827</v>
      </c>
      <c r="P29" s="208">
        <v>13.243908716190136</v>
      </c>
    </row>
    <row r="30" spans="2:16">
      <c r="B30" s="388"/>
      <c r="C30" s="388"/>
      <c r="D30" s="388"/>
      <c r="E30" s="388"/>
      <c r="F30" s="388"/>
      <c r="G30" s="388"/>
      <c r="H30" s="388"/>
      <c r="J30" s="207">
        <v>40602</v>
      </c>
      <c r="K30" s="208">
        <v>14.988503934308783</v>
      </c>
      <c r="L30" s="208">
        <v>12.065160766889496</v>
      </c>
      <c r="M30" s="208">
        <v>7.7395168261464793</v>
      </c>
      <c r="N30" s="208">
        <v>5.3313635545857085</v>
      </c>
      <c r="O30" s="208">
        <v>10.63546697159722</v>
      </c>
      <c r="P30" s="208">
        <v>13.292572316262763</v>
      </c>
    </row>
    <row r="31" spans="2:16">
      <c r="B31" s="388"/>
      <c r="C31" s="388"/>
      <c r="D31" s="388"/>
      <c r="E31" s="388"/>
      <c r="F31" s="388"/>
      <c r="G31" s="388"/>
      <c r="H31" s="388"/>
      <c r="J31" s="207">
        <v>40633</v>
      </c>
      <c r="K31" s="208">
        <v>15.201452412128027</v>
      </c>
      <c r="L31" s="208">
        <v>12.211215975385759</v>
      </c>
      <c r="M31" s="208">
        <v>7.752386992627283</v>
      </c>
      <c r="N31" s="208">
        <v>5.0133711003257169</v>
      </c>
      <c r="O31" s="208">
        <v>10.732814516805737</v>
      </c>
      <c r="P31" s="208">
        <v>13.456809850964113</v>
      </c>
    </row>
    <row r="32" spans="2:16">
      <c r="B32" s="388"/>
      <c r="C32" s="388"/>
      <c r="D32" s="388"/>
      <c r="E32" s="388"/>
      <c r="F32" s="388"/>
      <c r="G32" s="388"/>
      <c r="H32" s="388"/>
      <c r="J32" s="207">
        <v>40663</v>
      </c>
      <c r="K32" s="208">
        <v>14.98388294498162</v>
      </c>
      <c r="L32" s="208">
        <v>12.077996702073687</v>
      </c>
      <c r="M32" s="208">
        <v>7.4823695418820169</v>
      </c>
      <c r="N32" s="208">
        <v>4.8033956642152598</v>
      </c>
      <c r="O32" s="208">
        <v>10.499253681229161</v>
      </c>
      <c r="P32" s="208">
        <v>13.559550837735978</v>
      </c>
    </row>
    <row r="33" spans="2:16">
      <c r="B33" s="388"/>
      <c r="C33" s="388"/>
      <c r="D33" s="388"/>
      <c r="E33" s="388"/>
      <c r="F33" s="388"/>
      <c r="G33" s="388"/>
      <c r="H33" s="388"/>
      <c r="J33" s="207">
        <v>40694</v>
      </c>
      <c r="K33" s="208">
        <v>14.350298013245496</v>
      </c>
      <c r="L33" s="208">
        <v>12.13553484149179</v>
      </c>
      <c r="M33" s="208">
        <v>7.3819491754293693</v>
      </c>
      <c r="N33" s="208">
        <v>4.7118849578716402</v>
      </c>
      <c r="O33" s="208">
        <v>10.341526743159454</v>
      </c>
      <c r="P33" s="208">
        <v>13.69627979102617</v>
      </c>
    </row>
    <row r="34" spans="2:16">
      <c r="J34" s="207">
        <v>40724</v>
      </c>
      <c r="K34" s="208">
        <v>15.770710020965092</v>
      </c>
      <c r="L34" s="208">
        <v>12.316023433404849</v>
      </c>
      <c r="M34" s="208">
        <v>7.343843685573864</v>
      </c>
      <c r="N34" s="208">
        <v>4.3318468654751019</v>
      </c>
      <c r="O34" s="208">
        <v>10.660827221321087</v>
      </c>
      <c r="P34" s="208">
        <v>13.555603481772241</v>
      </c>
    </row>
    <row r="35" spans="2:16">
      <c r="J35" s="207">
        <v>40755</v>
      </c>
      <c r="K35" s="208">
        <v>15.924272245467991</v>
      </c>
      <c r="L35" s="208">
        <v>11.9477179273981</v>
      </c>
      <c r="M35" s="208">
        <v>7.4598065234050184</v>
      </c>
      <c r="N35" s="208">
        <v>4.0420610829807133</v>
      </c>
      <c r="O35" s="208">
        <v>10.599972887790576</v>
      </c>
      <c r="P35" s="208">
        <v>13.556268513608053</v>
      </c>
    </row>
    <row r="36" spans="2:16">
      <c r="J36" s="207">
        <v>40786</v>
      </c>
      <c r="K36" s="208">
        <v>15.85009866524903</v>
      </c>
      <c r="L36" s="208">
        <v>10.007959938019766</v>
      </c>
      <c r="M36" s="208">
        <v>8.3715604301064985</v>
      </c>
      <c r="N36" s="208">
        <v>4.2378171884042297</v>
      </c>
      <c r="O36" s="208">
        <v>10.372161330032794</v>
      </c>
      <c r="P36" s="208">
        <v>13.700466297036096</v>
      </c>
    </row>
    <row r="37" spans="2:16">
      <c r="B37" s="181" t="s">
        <v>361</v>
      </c>
      <c r="C37" s="204"/>
      <c r="D37" s="204"/>
      <c r="E37" s="204"/>
      <c r="F37" s="204"/>
      <c r="G37" s="204"/>
      <c r="H37" s="204"/>
      <c r="I37" s="204"/>
      <c r="J37" s="207">
        <v>40816</v>
      </c>
      <c r="K37" s="208">
        <v>15.986684486472347</v>
      </c>
      <c r="L37" s="208">
        <v>11.012944997404372</v>
      </c>
      <c r="M37" s="208">
        <v>8.0796893464929163</v>
      </c>
      <c r="N37" s="208">
        <v>4.1328964036049074</v>
      </c>
      <c r="O37" s="208">
        <v>10.606305635927981</v>
      </c>
      <c r="P37" s="208">
        <v>13.792833011827993</v>
      </c>
    </row>
    <row r="38" spans="2:16">
      <c r="B38" s="181" t="s">
        <v>362</v>
      </c>
      <c r="C38" s="204"/>
      <c r="D38" s="204"/>
      <c r="E38" s="204"/>
      <c r="F38" s="204"/>
      <c r="G38" s="204"/>
      <c r="H38" s="204"/>
      <c r="I38" s="204"/>
      <c r="J38" s="207">
        <v>40847</v>
      </c>
      <c r="K38" s="208">
        <v>15.9700933442695</v>
      </c>
      <c r="L38" s="208">
        <v>10.785330983456124</v>
      </c>
      <c r="M38" s="208">
        <v>7.8068172938033253</v>
      </c>
      <c r="N38" s="208">
        <v>3.4816775192157401</v>
      </c>
      <c r="O38" s="208">
        <v>10.379239027015164</v>
      </c>
      <c r="P38" s="208">
        <v>13.375229714586487</v>
      </c>
    </row>
    <row r="39" spans="2:16">
      <c r="B39" s="182" t="s">
        <v>363</v>
      </c>
      <c r="C39" s="204"/>
      <c r="D39" s="204"/>
      <c r="E39" s="204"/>
      <c r="F39" s="204"/>
      <c r="G39" s="204"/>
      <c r="H39" s="204"/>
      <c r="I39" s="204"/>
      <c r="J39" s="207">
        <v>40877</v>
      </c>
      <c r="K39" s="208">
        <v>15.72344423542428</v>
      </c>
      <c r="L39" s="208">
        <v>10.693792671668517</v>
      </c>
      <c r="M39" s="208">
        <v>7.6933837418658264</v>
      </c>
      <c r="N39" s="208">
        <v>3.7923531689729146</v>
      </c>
      <c r="O39" s="208">
        <v>10.245086510391216</v>
      </c>
      <c r="P39" s="208">
        <v>13.109126732336515</v>
      </c>
    </row>
    <row r="40" spans="2:16">
      <c r="J40" s="207">
        <v>40908</v>
      </c>
      <c r="K40" s="208">
        <v>15.700719250051762</v>
      </c>
      <c r="L40" s="208">
        <v>10.57893927745711</v>
      </c>
      <c r="M40" s="208">
        <v>7.182265419286324</v>
      </c>
      <c r="N40" s="208">
        <v>3.5914727960961081</v>
      </c>
      <c r="O40" s="208">
        <v>9.9859121578368732</v>
      </c>
      <c r="P40" s="208">
        <v>13.160937995583776</v>
      </c>
    </row>
    <row r="41" spans="2:16">
      <c r="J41" s="207">
        <v>40939</v>
      </c>
      <c r="K41" s="208">
        <v>13.753466763702527</v>
      </c>
      <c r="L41" s="208">
        <v>10.727784307885113</v>
      </c>
      <c r="M41" s="208">
        <v>7.868610325967337</v>
      </c>
      <c r="N41" s="208">
        <v>3.3269209044462169</v>
      </c>
      <c r="O41" s="208">
        <v>9.8702225865091346</v>
      </c>
      <c r="P41" s="208">
        <v>13.327506165317397</v>
      </c>
    </row>
    <row r="42" spans="2:16">
      <c r="J42" s="207">
        <v>40968</v>
      </c>
      <c r="K42" s="208">
        <v>13.841862203741599</v>
      </c>
      <c r="L42" s="208">
        <v>10.600816635290434</v>
      </c>
      <c r="M42" s="208">
        <v>7.7027172622553444</v>
      </c>
      <c r="N42" s="208">
        <v>3.2824327166735121</v>
      </c>
      <c r="O42" s="208">
        <v>9.7618470573900531</v>
      </c>
      <c r="P42" s="208">
        <v>13.225458469035706</v>
      </c>
    </row>
    <row r="43" spans="2:16">
      <c r="J43" s="207">
        <v>40999</v>
      </c>
      <c r="K43" s="208">
        <v>13.714269339450572</v>
      </c>
      <c r="L43" s="208">
        <v>10.538407507914448</v>
      </c>
      <c r="M43" s="208">
        <v>7.7926891650152204</v>
      </c>
      <c r="N43" s="208">
        <v>3.2168814665823997</v>
      </c>
      <c r="O43" s="208">
        <v>9.7672843518060333</v>
      </c>
      <c r="P43" s="208">
        <v>13.250226906170614</v>
      </c>
    </row>
    <row r="44" spans="2:16">
      <c r="J44" s="207">
        <v>41029</v>
      </c>
      <c r="K44" s="208">
        <v>14.258659374269875</v>
      </c>
      <c r="L44" s="208">
        <v>10.278963941394261</v>
      </c>
      <c r="M44" s="208">
        <v>7.8667740527121719</v>
      </c>
      <c r="N44" s="208">
        <v>2.8072203583445776</v>
      </c>
      <c r="O44" s="208">
        <v>9.825694523477404</v>
      </c>
      <c r="P44" s="208">
        <v>13.1101134536049</v>
      </c>
    </row>
    <row r="45" spans="2:16">
      <c r="J45" s="207">
        <v>41060</v>
      </c>
      <c r="K45" s="208">
        <v>14.320037333748189</v>
      </c>
      <c r="L45" s="208">
        <v>10.306708928219548</v>
      </c>
      <c r="M45" s="208">
        <v>7.7134579225115685</v>
      </c>
      <c r="N45" s="208">
        <v>2.5882096726554624</v>
      </c>
      <c r="O45" s="208">
        <v>9.763345176502753</v>
      </c>
      <c r="P45" s="208">
        <v>13.360667787217581</v>
      </c>
    </row>
    <row r="46" spans="2:16">
      <c r="J46" s="207">
        <v>41090</v>
      </c>
      <c r="K46" s="208">
        <v>15.291616978477752</v>
      </c>
      <c r="L46" s="208">
        <v>10.151190835553132</v>
      </c>
      <c r="M46" s="208">
        <v>7.7090249709301677</v>
      </c>
      <c r="N46" s="208">
        <v>2.393789664277453</v>
      </c>
      <c r="O46" s="208">
        <v>9.9309549862057125</v>
      </c>
      <c r="P46" s="208">
        <v>13.629055839728977</v>
      </c>
    </row>
    <row r="47" spans="2:16">
      <c r="J47" s="207">
        <v>41121</v>
      </c>
      <c r="K47" s="208">
        <v>15.598288058943874</v>
      </c>
      <c r="L47" s="208">
        <v>10.298680839782232</v>
      </c>
      <c r="M47" s="208">
        <v>6.6832625186507251</v>
      </c>
      <c r="N47" s="208">
        <v>2.3733454072172657</v>
      </c>
      <c r="O47" s="208">
        <v>9.5881910283911687</v>
      </c>
      <c r="P47" s="208">
        <v>13.794857259440569</v>
      </c>
    </row>
    <row r="48" spans="2:16">
      <c r="J48" s="207">
        <v>41152</v>
      </c>
      <c r="K48" s="208">
        <v>15.922767636990814</v>
      </c>
      <c r="L48" s="208">
        <v>8.6241868413854448</v>
      </c>
      <c r="M48" s="208">
        <v>7.1525065602994893</v>
      </c>
      <c r="N48" s="208">
        <v>2.3821471132937724</v>
      </c>
      <c r="O48" s="208">
        <v>9.4662794340755152</v>
      </c>
      <c r="P48" s="208">
        <v>13.99694836270359</v>
      </c>
    </row>
    <row r="49" spans="2:16">
      <c r="J49" s="207">
        <v>41182</v>
      </c>
      <c r="K49" s="208">
        <v>15.601139093673364</v>
      </c>
      <c r="L49" s="208">
        <v>8.767367456008559</v>
      </c>
      <c r="M49" s="208">
        <v>6.906056668951166</v>
      </c>
      <c r="N49" s="208">
        <v>2.5905807820045696</v>
      </c>
      <c r="O49" s="208">
        <v>9.2895915055013365</v>
      </c>
      <c r="P49" s="208">
        <v>14.020434149432203</v>
      </c>
    </row>
    <row r="50" spans="2:16">
      <c r="J50" s="207">
        <v>41213</v>
      </c>
      <c r="K50" s="208">
        <v>15.459535983444415</v>
      </c>
      <c r="L50" s="208">
        <v>8.5547074003428225</v>
      </c>
      <c r="M50" s="208">
        <v>7.4677215701145538</v>
      </c>
      <c r="N50" s="208">
        <v>2.8067134747644342</v>
      </c>
      <c r="O50" s="208">
        <v>9.4914997699183097</v>
      </c>
      <c r="P50" s="208">
        <v>14.068804252526142</v>
      </c>
    </row>
    <row r="51" spans="2:16">
      <c r="J51" s="207">
        <v>41243</v>
      </c>
      <c r="K51" s="208">
        <v>15.261233008613479</v>
      </c>
      <c r="L51" s="208">
        <v>8.7021871794032943</v>
      </c>
      <c r="M51" s="208">
        <v>6.9271309089664763</v>
      </c>
      <c r="N51" s="208">
        <v>2.8513483898156418</v>
      </c>
      <c r="O51" s="208">
        <v>9.2526311744176422</v>
      </c>
      <c r="P51" s="208">
        <v>14.087538713453144</v>
      </c>
    </row>
    <row r="52" spans="2:16">
      <c r="J52" s="207">
        <v>41274</v>
      </c>
      <c r="K52" s="208">
        <v>13.389528119674532</v>
      </c>
      <c r="L52" s="208">
        <v>8.5992547540375845</v>
      </c>
      <c r="M52" s="208">
        <v>6.9001727432908142</v>
      </c>
      <c r="N52" s="208">
        <v>3.0065642702709878</v>
      </c>
      <c r="O52" s="208">
        <v>8.7345308678444589</v>
      </c>
      <c r="P52" s="208">
        <v>14.184682380549463</v>
      </c>
    </row>
    <row r="53" spans="2:16">
      <c r="J53" s="207">
        <v>41305</v>
      </c>
      <c r="K53" s="208">
        <v>13.29755263816069</v>
      </c>
      <c r="L53" s="208">
        <v>8.6146021713992784</v>
      </c>
      <c r="M53" s="208">
        <v>6.7950529000208117</v>
      </c>
      <c r="N53" s="208">
        <v>2.940067909056991</v>
      </c>
      <c r="O53" s="208">
        <v>8.6617419423851345</v>
      </c>
      <c r="P53" s="208">
        <v>14.478625416245691</v>
      </c>
    </row>
    <row r="54" spans="2:16">
      <c r="J54" s="207">
        <v>41333</v>
      </c>
      <c r="K54" s="208">
        <v>13.613795580577081</v>
      </c>
      <c r="L54" s="208">
        <v>8.787877504403701</v>
      </c>
      <c r="M54" s="208">
        <v>7.0910318666761967</v>
      </c>
      <c r="N54" s="208">
        <v>3.050164613305979</v>
      </c>
      <c r="O54" s="208">
        <v>8.9564161770587241</v>
      </c>
      <c r="P54" s="208">
        <v>15.031128705139096</v>
      </c>
    </row>
    <row r="55" spans="2:16">
      <c r="J55" s="207">
        <v>41364</v>
      </c>
      <c r="K55" s="208">
        <v>12.81880725706189</v>
      </c>
      <c r="L55" s="208">
        <v>8.7284591000767762</v>
      </c>
      <c r="M55" s="208">
        <v>6.5926588056256827</v>
      </c>
      <c r="N55" s="208">
        <v>2.863354629657469</v>
      </c>
      <c r="O55" s="208">
        <v>8.5374466272404277</v>
      </c>
      <c r="P55" s="208">
        <v>14.989515134632537</v>
      </c>
    </row>
    <row r="56" spans="2:16">
      <c r="J56" s="207">
        <v>41394</v>
      </c>
      <c r="K56" s="208">
        <v>12.844445248228666</v>
      </c>
      <c r="L56" s="208">
        <v>8.7965771124245205</v>
      </c>
      <c r="M56" s="208">
        <v>7.0967374208862717</v>
      </c>
      <c r="N56" s="208">
        <v>2.8876428713946485</v>
      </c>
      <c r="O56" s="208">
        <v>8.8176458705816376</v>
      </c>
      <c r="P56" s="208">
        <v>15.086747911236543</v>
      </c>
    </row>
    <row r="57" spans="2:16">
      <c r="J57" s="207">
        <v>41425</v>
      </c>
      <c r="K57" s="208">
        <v>12.79898222874157</v>
      </c>
      <c r="L57" s="208">
        <v>8.7331514533782499</v>
      </c>
      <c r="M57" s="208">
        <v>7.0899263309919567</v>
      </c>
      <c r="N57" s="208">
        <v>3.0134506335182989</v>
      </c>
      <c r="O57" s="208">
        <v>8.8003984738772232</v>
      </c>
      <c r="P57" s="208">
        <v>14.83812363314026</v>
      </c>
    </row>
    <row r="58" spans="2:16">
      <c r="J58" s="207">
        <v>41455</v>
      </c>
      <c r="K58" s="208">
        <v>12.921821112958574</v>
      </c>
      <c r="L58" s="208">
        <v>8.841105207886498</v>
      </c>
      <c r="M58" s="208">
        <v>6.980177864778045</v>
      </c>
      <c r="N58" s="208">
        <v>3.2128095419309131</v>
      </c>
      <c r="O58" s="208">
        <v>8.8022944764570354</v>
      </c>
      <c r="P58" s="208">
        <v>14.598900471029436</v>
      </c>
    </row>
    <row r="59" spans="2:16">
      <c r="J59" s="207">
        <v>41486</v>
      </c>
      <c r="K59" s="208">
        <v>13.019656926639581</v>
      </c>
      <c r="L59" s="208">
        <v>8.5024688747558521</v>
      </c>
      <c r="M59" s="208">
        <v>6.9172344381460471</v>
      </c>
      <c r="N59" s="208">
        <v>3.1193664781461248</v>
      </c>
      <c r="O59" s="208">
        <v>8.6804800901580048</v>
      </c>
      <c r="P59" s="208">
        <v>14.557716086354972</v>
      </c>
    </row>
    <row r="60" spans="2:16">
      <c r="J60" s="207">
        <v>41517</v>
      </c>
      <c r="K60" s="208">
        <v>13.195198321381566</v>
      </c>
      <c r="L60" s="208">
        <v>8.2672624566897266</v>
      </c>
      <c r="M60" s="208">
        <v>6.8945098343521014</v>
      </c>
      <c r="N60" s="208">
        <v>2.9785589552998841</v>
      </c>
      <c r="O60" s="208">
        <v>8.6345119935426844</v>
      </c>
      <c r="P60" s="208">
        <v>14.579941872292038</v>
      </c>
    </row>
    <row r="61" spans="2:16">
      <c r="B61" s="203" t="s">
        <v>35</v>
      </c>
      <c r="C61" s="204"/>
      <c r="D61" s="204"/>
      <c r="E61" s="204"/>
      <c r="F61" s="204"/>
      <c r="J61" s="207">
        <v>41547</v>
      </c>
      <c r="K61" s="208">
        <v>14.883797817706732</v>
      </c>
      <c r="L61" s="208">
        <v>7.0850720518222801</v>
      </c>
      <c r="M61" s="208">
        <v>5.5808596405419868</v>
      </c>
      <c r="N61" s="208">
        <v>2.8062765774607836</v>
      </c>
      <c r="O61" s="208">
        <v>8.0138263688849332</v>
      </c>
      <c r="P61" s="208">
        <v>14.542856716891892</v>
      </c>
    </row>
    <row r="62" spans="2:16">
      <c r="B62" s="392" t="s">
        <v>364</v>
      </c>
      <c r="C62" s="393"/>
      <c r="D62" s="393"/>
      <c r="E62" s="393"/>
      <c r="F62" s="393"/>
      <c r="G62" s="393"/>
      <c r="H62" s="393"/>
      <c r="J62" s="207">
        <v>41578</v>
      </c>
      <c r="K62" s="208">
        <v>14.988878041243236</v>
      </c>
      <c r="L62" s="208">
        <v>6.8122686305381732</v>
      </c>
      <c r="M62" s="208">
        <v>6.0273909951398457</v>
      </c>
      <c r="N62" s="208">
        <v>2.6694512765807135</v>
      </c>
      <c r="O62" s="208">
        <v>8.1756468924113932</v>
      </c>
      <c r="P62" s="208">
        <v>14.424494457631862</v>
      </c>
    </row>
    <row r="63" spans="2:16" ht="12.75" customHeight="1">
      <c r="B63" s="393"/>
      <c r="C63" s="393"/>
      <c r="D63" s="393"/>
      <c r="E63" s="393"/>
      <c r="F63" s="393"/>
      <c r="G63" s="393"/>
      <c r="H63" s="393"/>
      <c r="J63" s="207">
        <v>41608</v>
      </c>
      <c r="K63" s="208">
        <v>14.922162059338003</v>
      </c>
      <c r="L63" s="208">
        <v>6.7799335198529418</v>
      </c>
      <c r="M63" s="208">
        <v>6.0362867918882124</v>
      </c>
      <c r="N63" s="208">
        <v>2.5222348632858336</v>
      </c>
      <c r="O63" s="208">
        <v>8.1533501216756044</v>
      </c>
      <c r="P63" s="208">
        <v>14.435077799808477</v>
      </c>
    </row>
    <row r="64" spans="2:16">
      <c r="B64" s="393"/>
      <c r="C64" s="393"/>
      <c r="D64" s="393"/>
      <c r="E64" s="393"/>
      <c r="F64" s="393"/>
      <c r="G64" s="393"/>
      <c r="H64" s="393"/>
      <c r="J64" s="207">
        <v>41639</v>
      </c>
      <c r="K64" s="208">
        <v>15.044903472477259</v>
      </c>
      <c r="L64" s="208">
        <v>7.790970844008374</v>
      </c>
      <c r="M64" s="208">
        <v>5.8787204558700656</v>
      </c>
      <c r="N64" s="208">
        <v>2.1186708430780263</v>
      </c>
      <c r="O64" s="208">
        <v>8.4582310550132913</v>
      </c>
      <c r="P64" s="208">
        <v>14.168173787614585</v>
      </c>
    </row>
    <row r="65" spans="2:16">
      <c r="B65" s="393"/>
      <c r="C65" s="393"/>
      <c r="D65" s="393"/>
      <c r="E65" s="393"/>
      <c r="F65" s="393"/>
      <c r="G65" s="393"/>
      <c r="H65" s="393"/>
      <c r="J65" s="207">
        <v>41670</v>
      </c>
      <c r="K65" s="208">
        <v>13.258065363301771</v>
      </c>
      <c r="L65" s="208">
        <v>7.5896141293992327</v>
      </c>
      <c r="M65" s="208">
        <v>5.9322500286314108</v>
      </c>
      <c r="N65" s="208">
        <v>2.1485773214222665</v>
      </c>
      <c r="O65" s="208">
        <v>7.9829367694428246</v>
      </c>
      <c r="P65" s="208">
        <v>14.19832857007513</v>
      </c>
    </row>
    <row r="66" spans="2:16">
      <c r="B66" s="393"/>
      <c r="C66" s="393"/>
      <c r="D66" s="393"/>
      <c r="E66" s="393"/>
      <c r="F66" s="393"/>
      <c r="G66" s="393"/>
      <c r="H66" s="393"/>
    </row>
    <row r="67" spans="2:16">
      <c r="B67" s="378"/>
      <c r="C67" s="378"/>
      <c r="D67" s="378"/>
      <c r="E67" s="378"/>
      <c r="F67" s="378"/>
      <c r="G67" s="378"/>
      <c r="H67" s="378"/>
    </row>
    <row r="68" spans="2:16">
      <c r="B68" s="378"/>
      <c r="C68" s="378"/>
      <c r="D68" s="378"/>
      <c r="E68" s="378"/>
      <c r="F68" s="378"/>
      <c r="G68" s="378"/>
      <c r="H68" s="378"/>
    </row>
  </sheetData>
  <mergeCells count="3">
    <mergeCell ref="B4:G5"/>
    <mergeCell ref="B29:H33"/>
    <mergeCell ref="B62:H68"/>
  </mergeCells>
  <pageMargins left="0.78740157499999996" right="0.78740157499999996" top="0.984251969" bottom="0.984251969" header="0.4921259845" footer="0.4921259845"/>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A3:T62"/>
  <sheetViews>
    <sheetView showGridLines="0" zoomScale="90" zoomScaleNormal="90" workbookViewId="0"/>
  </sheetViews>
  <sheetFormatPr defaultRowHeight="12.75"/>
  <cols>
    <col min="1" max="7" width="9.140625" style="202"/>
    <col min="8" max="8" width="9" style="213" customWidth="1"/>
    <col min="9" max="9" width="9.140625" style="213" customWidth="1"/>
    <col min="10" max="15" width="9.140625" style="184" customWidth="1"/>
    <col min="16" max="20" width="9.140625" style="214"/>
    <col min="21" max="16384" width="9.140625" style="215"/>
  </cols>
  <sheetData>
    <row r="3" spans="2:20" ht="12.75" customHeight="1">
      <c r="B3" s="181" t="s">
        <v>365</v>
      </c>
      <c r="C3" s="183"/>
      <c r="D3" s="183"/>
      <c r="E3" s="183"/>
      <c r="F3" s="183"/>
      <c r="G3" s="183"/>
      <c r="O3" s="214"/>
      <c r="S3" s="215"/>
      <c r="T3" s="215"/>
    </row>
    <row r="4" spans="2:20" ht="12.75" customHeight="1">
      <c r="B4" s="375" t="s">
        <v>366</v>
      </c>
      <c r="C4" s="381"/>
      <c r="D4" s="381"/>
      <c r="E4" s="381"/>
      <c r="F4" s="381"/>
      <c r="G4" s="381"/>
      <c r="K4" s="214">
        <v>2009</v>
      </c>
      <c r="L4" s="214">
        <v>2010</v>
      </c>
      <c r="M4" s="214">
        <v>2011</v>
      </c>
      <c r="N4" s="214">
        <v>2012</v>
      </c>
      <c r="O4" s="214">
        <v>2013</v>
      </c>
      <c r="S4" s="215"/>
      <c r="T4" s="215"/>
    </row>
    <row r="5" spans="2:20" ht="12.75" customHeight="1">
      <c r="B5" s="189" t="s">
        <v>26</v>
      </c>
      <c r="C5" s="210"/>
      <c r="D5" s="210"/>
      <c r="E5" s="210"/>
      <c r="F5" s="210"/>
      <c r="G5" s="210"/>
      <c r="I5" s="213" t="s">
        <v>367</v>
      </c>
      <c r="J5" s="184" t="s">
        <v>368</v>
      </c>
      <c r="K5" s="216">
        <v>0</v>
      </c>
      <c r="L5" s="216">
        <v>0</v>
      </c>
      <c r="M5" s="216">
        <v>0</v>
      </c>
      <c r="N5" s="216">
        <v>0</v>
      </c>
      <c r="O5" s="216">
        <v>0.11664601133071154</v>
      </c>
      <c r="S5" s="215"/>
      <c r="T5" s="215"/>
    </row>
    <row r="6" spans="2:20" ht="12.75" customHeight="1">
      <c r="B6" s="210"/>
      <c r="C6" s="210"/>
      <c r="D6" s="210"/>
      <c r="E6" s="210"/>
      <c r="F6" s="210"/>
      <c r="G6" s="210"/>
      <c r="H6" s="217"/>
      <c r="I6" s="213" t="s">
        <v>369</v>
      </c>
      <c r="J6" s="184" t="s">
        <v>370</v>
      </c>
      <c r="K6" s="216">
        <v>1.3725209931845224</v>
      </c>
      <c r="L6" s="216">
        <v>1.2021719632879906</v>
      </c>
      <c r="M6" s="216">
        <v>0.86605132027462484</v>
      </c>
      <c r="N6" s="216">
        <v>0.85305234893330306</v>
      </c>
      <c r="O6" s="216">
        <v>0.43986387749259886</v>
      </c>
      <c r="S6" s="215"/>
      <c r="T6" s="215"/>
    </row>
    <row r="7" spans="2:20" ht="12.75" customHeight="1">
      <c r="B7" s="210"/>
      <c r="C7" s="210"/>
      <c r="D7" s="210"/>
      <c r="E7" s="210"/>
      <c r="F7" s="210"/>
      <c r="G7" s="210"/>
      <c r="H7" s="217"/>
      <c r="I7" s="213" t="s">
        <v>371</v>
      </c>
      <c r="J7" s="184" t="s">
        <v>372</v>
      </c>
      <c r="K7" s="216">
        <v>6.5094974044360558</v>
      </c>
      <c r="L7" s="216">
        <v>7.8052650677926962</v>
      </c>
      <c r="M7" s="216">
        <v>7.1606703803758096</v>
      </c>
      <c r="N7" s="216">
        <v>6.4724577486604637</v>
      </c>
      <c r="O7" s="216">
        <v>6.4679383407470201</v>
      </c>
      <c r="S7" s="215"/>
      <c r="T7" s="215"/>
    </row>
    <row r="8" spans="2:20" ht="12.75" customHeight="1">
      <c r="B8" s="210"/>
      <c r="C8" s="210"/>
      <c r="D8" s="210"/>
      <c r="E8" s="210"/>
      <c r="F8" s="210"/>
      <c r="G8" s="210"/>
      <c r="H8" s="217"/>
      <c r="I8" s="213" t="s">
        <v>351</v>
      </c>
      <c r="J8" s="184" t="s">
        <v>357</v>
      </c>
      <c r="K8" s="216">
        <v>9.8614218611722517</v>
      </c>
      <c r="L8" s="216">
        <v>11.708542399463578</v>
      </c>
      <c r="M8" s="216">
        <v>10.358895077565236</v>
      </c>
      <c r="N8" s="216">
        <v>9.5121968992210402</v>
      </c>
      <c r="O8" s="216">
        <v>9.3177765032514692</v>
      </c>
      <c r="S8" s="215"/>
      <c r="T8" s="215"/>
    </row>
    <row r="9" spans="2:20" ht="12.75" customHeight="1">
      <c r="B9" s="210"/>
      <c r="C9" s="210"/>
      <c r="D9" s="210"/>
      <c r="E9" s="210"/>
      <c r="F9" s="210"/>
      <c r="G9" s="210"/>
      <c r="H9" s="217"/>
      <c r="K9" s="216"/>
      <c r="L9" s="216"/>
      <c r="M9" s="216"/>
      <c r="N9" s="216"/>
      <c r="O9" s="216"/>
      <c r="S9" s="215"/>
      <c r="T9" s="215"/>
    </row>
    <row r="10" spans="2:20" ht="12.75" customHeight="1">
      <c r="B10" s="210"/>
      <c r="C10" s="210"/>
      <c r="D10" s="210"/>
      <c r="E10" s="210"/>
      <c r="F10" s="210"/>
      <c r="G10" s="210"/>
      <c r="H10" s="217"/>
      <c r="K10" s="216"/>
      <c r="L10" s="216"/>
      <c r="M10" s="216"/>
      <c r="N10" s="216"/>
      <c r="O10" s="216"/>
      <c r="S10" s="215"/>
      <c r="T10" s="215"/>
    </row>
    <row r="11" spans="2:20" ht="12.75" customHeight="1">
      <c r="B11" s="210"/>
      <c r="C11" s="210"/>
      <c r="D11" s="210"/>
      <c r="E11" s="210"/>
      <c r="F11" s="210"/>
      <c r="G11" s="210"/>
      <c r="H11" s="217"/>
      <c r="K11" s="216"/>
      <c r="L11" s="216"/>
      <c r="M11" s="216"/>
      <c r="N11" s="216"/>
      <c r="O11" s="216"/>
      <c r="S11" s="215"/>
      <c r="T11" s="215"/>
    </row>
    <row r="12" spans="2:20" ht="12.75" customHeight="1">
      <c r="B12" s="210"/>
      <c r="C12" s="210"/>
      <c r="D12" s="210"/>
      <c r="E12" s="210"/>
      <c r="F12" s="210"/>
      <c r="G12" s="210"/>
      <c r="H12" s="217"/>
      <c r="K12" s="216"/>
      <c r="L12" s="216"/>
      <c r="M12" s="216"/>
      <c r="N12" s="216"/>
      <c r="O12" s="216"/>
      <c r="S12" s="215"/>
      <c r="T12" s="215"/>
    </row>
    <row r="13" spans="2:20" ht="12.75" customHeight="1">
      <c r="B13" s="210"/>
      <c r="C13" s="210"/>
      <c r="D13" s="210"/>
      <c r="E13" s="210"/>
      <c r="F13" s="210"/>
      <c r="G13" s="210"/>
      <c r="H13" s="217"/>
      <c r="L13" s="216"/>
      <c r="M13" s="216"/>
      <c r="O13" s="214"/>
      <c r="S13" s="215"/>
      <c r="T13" s="215"/>
    </row>
    <row r="14" spans="2:20" ht="12.75" customHeight="1">
      <c r="B14" s="210"/>
      <c r="C14" s="210"/>
      <c r="D14" s="210"/>
      <c r="E14" s="210"/>
      <c r="F14" s="210"/>
      <c r="G14" s="210"/>
      <c r="H14" s="217"/>
      <c r="O14" s="214"/>
      <c r="S14" s="215"/>
      <c r="T14" s="215"/>
    </row>
    <row r="15" spans="2:20" ht="12.75" customHeight="1">
      <c r="B15" s="210"/>
      <c r="C15" s="210"/>
      <c r="D15" s="210"/>
      <c r="E15" s="210"/>
      <c r="F15" s="210"/>
      <c r="G15" s="210"/>
      <c r="H15" s="217"/>
    </row>
    <row r="16" spans="2:20" ht="12.75" customHeight="1">
      <c r="B16" s="210"/>
      <c r="C16" s="210"/>
      <c r="D16" s="210"/>
      <c r="E16" s="210"/>
      <c r="F16" s="210"/>
      <c r="G16" s="210"/>
      <c r="H16" s="217"/>
    </row>
    <row r="17" spans="2:8" ht="12.75" customHeight="1">
      <c r="B17" s="210"/>
      <c r="C17" s="210"/>
      <c r="D17" s="210"/>
      <c r="E17" s="210"/>
      <c r="F17" s="210"/>
      <c r="G17" s="210"/>
      <c r="H17" s="217"/>
    </row>
    <row r="18" spans="2:8" ht="12.75" customHeight="1">
      <c r="B18" s="210"/>
      <c r="C18" s="210"/>
      <c r="D18" s="210"/>
      <c r="E18" s="210"/>
      <c r="F18" s="210"/>
      <c r="G18" s="210"/>
      <c r="H18" s="217"/>
    </row>
    <row r="19" spans="2:8" ht="12.75" customHeight="1">
      <c r="B19" s="203"/>
      <c r="C19" s="210"/>
      <c r="D19" s="210"/>
      <c r="E19" s="210"/>
      <c r="F19" s="210"/>
      <c r="G19" s="210"/>
      <c r="H19" s="217"/>
    </row>
    <row r="20" spans="2:8" ht="12.75" customHeight="1">
      <c r="B20" s="210"/>
      <c r="C20" s="210"/>
      <c r="D20" s="210"/>
      <c r="E20" s="210"/>
      <c r="F20" s="210"/>
      <c r="G20" s="210"/>
      <c r="H20" s="217"/>
    </row>
    <row r="21" spans="2:8" ht="12.75" customHeight="1">
      <c r="B21" s="210"/>
      <c r="C21" s="210"/>
      <c r="D21" s="210"/>
      <c r="E21" s="210"/>
      <c r="F21" s="210"/>
      <c r="G21" s="210"/>
      <c r="H21" s="217"/>
    </row>
    <row r="22" spans="2:8" ht="12.75" customHeight="1">
      <c r="B22" s="210"/>
      <c r="C22" s="210"/>
      <c r="D22" s="210"/>
      <c r="E22" s="210"/>
      <c r="F22" s="210"/>
      <c r="G22" s="210"/>
      <c r="H22" s="217"/>
    </row>
    <row r="23" spans="2:8" ht="12.75" customHeight="1">
      <c r="C23" s="210"/>
      <c r="D23" s="210"/>
      <c r="E23" s="210"/>
      <c r="F23" s="210"/>
      <c r="G23" s="210"/>
      <c r="H23" s="217"/>
    </row>
    <row r="24" spans="2:8" ht="12.75" customHeight="1">
      <c r="C24" s="210"/>
      <c r="D24" s="210"/>
      <c r="E24" s="210"/>
      <c r="F24" s="210"/>
      <c r="G24" s="210"/>
      <c r="H24" s="217"/>
    </row>
    <row r="25" spans="2:8" ht="12.75" customHeight="1">
      <c r="B25" s="203"/>
      <c r="C25" s="210"/>
      <c r="D25" s="210"/>
      <c r="E25" s="210"/>
      <c r="F25" s="210"/>
      <c r="G25" s="210"/>
      <c r="H25" s="217"/>
    </row>
    <row r="26" spans="2:8" ht="12.75" customHeight="1">
      <c r="B26" s="203" t="s">
        <v>254</v>
      </c>
    </row>
    <row r="27" spans="2:8" ht="12.75" customHeight="1">
      <c r="B27" s="394" t="s">
        <v>373</v>
      </c>
      <c r="C27" s="394"/>
      <c r="D27" s="394"/>
      <c r="E27" s="394"/>
      <c r="F27" s="394"/>
      <c r="G27" s="394"/>
    </row>
    <row r="28" spans="2:8" ht="12.75" customHeight="1">
      <c r="B28" s="394"/>
      <c r="C28" s="394"/>
      <c r="D28" s="394"/>
      <c r="E28" s="394"/>
      <c r="F28" s="394"/>
      <c r="G28" s="394"/>
    </row>
    <row r="29" spans="2:8" ht="12.75" customHeight="1">
      <c r="B29" s="393"/>
      <c r="C29" s="393"/>
      <c r="D29" s="393"/>
      <c r="E29" s="393"/>
      <c r="F29" s="393"/>
      <c r="G29" s="393"/>
    </row>
    <row r="30" spans="2:8" ht="12.75" customHeight="1">
      <c r="B30" s="393"/>
      <c r="C30" s="393"/>
      <c r="D30" s="393"/>
      <c r="E30" s="393"/>
      <c r="F30" s="393"/>
      <c r="G30" s="393"/>
    </row>
    <row r="31" spans="2:8" ht="12.75" customHeight="1">
      <c r="B31" s="393"/>
      <c r="C31" s="393"/>
      <c r="D31" s="393"/>
      <c r="E31" s="393"/>
      <c r="F31" s="393"/>
      <c r="G31" s="393"/>
      <c r="H31" s="217"/>
    </row>
    <row r="32" spans="2:8" ht="12.75" customHeight="1">
      <c r="H32" s="217"/>
    </row>
    <row r="33" spans="1:20" ht="12.75" customHeight="1">
      <c r="H33" s="217"/>
    </row>
    <row r="34" spans="1:20" s="213" customFormat="1" ht="12.75" customHeight="1">
      <c r="A34" s="202"/>
      <c r="B34" s="181" t="s">
        <v>374</v>
      </c>
      <c r="C34" s="202"/>
      <c r="D34" s="202"/>
      <c r="E34" s="202"/>
      <c r="F34" s="202"/>
      <c r="G34" s="202"/>
      <c r="H34" s="220"/>
      <c r="J34" s="184"/>
      <c r="K34" s="184"/>
      <c r="L34" s="184"/>
      <c r="M34" s="184"/>
      <c r="N34" s="184"/>
      <c r="O34" s="184"/>
      <c r="P34" s="214"/>
      <c r="Q34" s="214"/>
      <c r="R34" s="214"/>
      <c r="S34" s="214"/>
      <c r="T34" s="214"/>
    </row>
    <row r="35" spans="1:20" s="213" customFormat="1" ht="12.75" customHeight="1">
      <c r="A35" s="202"/>
      <c r="B35" s="375" t="s">
        <v>375</v>
      </c>
      <c r="C35" s="381"/>
      <c r="D35" s="381"/>
      <c r="E35" s="381"/>
      <c r="F35" s="381"/>
      <c r="G35" s="381"/>
      <c r="H35" s="218"/>
      <c r="J35" s="184"/>
      <c r="K35" s="184"/>
      <c r="L35" s="184"/>
      <c r="M35" s="184"/>
      <c r="N35" s="184"/>
      <c r="O35" s="184"/>
      <c r="P35" s="214"/>
      <c r="Q35" s="214"/>
      <c r="R35" s="214"/>
      <c r="S35" s="214"/>
      <c r="T35" s="214"/>
    </row>
    <row r="36" spans="1:20" s="213" customFormat="1" ht="12.75" customHeight="1">
      <c r="A36" s="202"/>
      <c r="B36" s="189" t="s">
        <v>34</v>
      </c>
      <c r="C36" s="210"/>
      <c r="D36" s="210"/>
      <c r="E36" s="210"/>
      <c r="F36" s="210"/>
      <c r="G36" s="210"/>
      <c r="H36" s="219"/>
      <c r="J36" s="184"/>
      <c r="K36" s="184"/>
      <c r="L36" s="184"/>
      <c r="M36" s="184"/>
      <c r="N36" s="184"/>
      <c r="O36" s="184"/>
      <c r="P36" s="214"/>
      <c r="Q36" s="214"/>
      <c r="R36" s="214"/>
      <c r="S36" s="214"/>
      <c r="T36" s="214"/>
    </row>
    <row r="37" spans="1:20" s="213" customFormat="1" ht="12.75" customHeight="1">
      <c r="A37" s="202"/>
      <c r="B37" s="218"/>
      <c r="C37" s="218"/>
      <c r="D37" s="218"/>
      <c r="E37" s="218"/>
      <c r="F37" s="218"/>
      <c r="G37" s="218"/>
      <c r="H37" s="219"/>
      <c r="J37" s="184"/>
      <c r="K37" s="184"/>
      <c r="L37" s="184"/>
      <c r="M37" s="184"/>
      <c r="N37" s="184"/>
      <c r="O37" s="184"/>
      <c r="P37" s="214"/>
      <c r="Q37" s="214"/>
      <c r="R37" s="214"/>
      <c r="S37" s="214"/>
      <c r="T37" s="214"/>
    </row>
    <row r="38" spans="1:20" ht="12.75" customHeight="1">
      <c r="B38" s="210"/>
      <c r="C38" s="210"/>
      <c r="D38" s="210"/>
      <c r="E38" s="210"/>
      <c r="F38" s="210"/>
      <c r="G38" s="210"/>
      <c r="H38" s="217"/>
    </row>
    <row r="39" spans="1:20" ht="12.75" customHeight="1">
      <c r="B39" s="210"/>
      <c r="C39" s="210"/>
      <c r="D39" s="210"/>
      <c r="E39" s="210"/>
      <c r="F39" s="210"/>
      <c r="G39" s="210"/>
      <c r="H39" s="217"/>
    </row>
    <row r="40" spans="1:20" ht="12.75" customHeight="1">
      <c r="B40" s="210"/>
      <c r="C40" s="210"/>
      <c r="D40" s="210"/>
      <c r="E40" s="210"/>
      <c r="F40" s="210"/>
      <c r="G40" s="210"/>
      <c r="H40" s="217"/>
    </row>
    <row r="41" spans="1:20" ht="12.75" customHeight="1">
      <c r="B41" s="210"/>
      <c r="C41" s="210"/>
      <c r="D41" s="210"/>
      <c r="E41" s="210"/>
      <c r="F41" s="210"/>
      <c r="G41" s="210"/>
      <c r="H41" s="217"/>
    </row>
    <row r="42" spans="1:20" ht="12.75" customHeight="1">
      <c r="B42" s="203"/>
      <c r="C42" s="210"/>
      <c r="D42" s="210"/>
      <c r="E42" s="210"/>
      <c r="F42" s="210"/>
      <c r="G42" s="210"/>
      <c r="H42" s="217"/>
    </row>
    <row r="43" spans="1:20" ht="12.75" customHeight="1">
      <c r="B43" s="210"/>
      <c r="C43" s="210"/>
      <c r="D43" s="210"/>
      <c r="E43" s="210"/>
      <c r="F43" s="210"/>
      <c r="G43" s="210"/>
      <c r="H43" s="217"/>
    </row>
    <row r="44" spans="1:20" ht="12.75" customHeight="1">
      <c r="B44" s="210"/>
      <c r="C44" s="210"/>
      <c r="D44" s="210"/>
      <c r="E44" s="210"/>
      <c r="F44" s="210"/>
      <c r="G44" s="210"/>
      <c r="H44" s="217"/>
    </row>
    <row r="45" spans="1:20" ht="12.75" customHeight="1">
      <c r="B45" s="210"/>
      <c r="C45" s="210"/>
      <c r="D45" s="210"/>
      <c r="E45" s="210"/>
      <c r="F45" s="210"/>
      <c r="G45" s="210"/>
      <c r="H45" s="217"/>
    </row>
    <row r="46" spans="1:20" ht="12.75" customHeight="1">
      <c r="B46" s="210"/>
      <c r="C46" s="210"/>
      <c r="D46" s="210"/>
      <c r="E46" s="210"/>
      <c r="F46" s="210"/>
      <c r="G46" s="210"/>
      <c r="H46" s="217"/>
    </row>
    <row r="47" spans="1:20" ht="12.75" customHeight="1">
      <c r="B47" s="203"/>
      <c r="C47" s="210"/>
      <c r="D47" s="210"/>
      <c r="E47" s="210"/>
      <c r="F47" s="210"/>
      <c r="G47" s="210"/>
      <c r="H47" s="217"/>
    </row>
    <row r="57" spans="2:7">
      <c r="B57" s="203" t="s">
        <v>258</v>
      </c>
      <c r="C57" s="204"/>
      <c r="D57" s="204"/>
      <c r="E57" s="204"/>
      <c r="F57" s="204"/>
      <c r="G57" s="204"/>
    </row>
    <row r="58" spans="2:7">
      <c r="B58" s="394" t="s">
        <v>376</v>
      </c>
      <c r="C58" s="394"/>
      <c r="D58" s="394"/>
      <c r="E58" s="394"/>
      <c r="F58" s="394"/>
      <c r="G58" s="394"/>
    </row>
    <row r="59" spans="2:7">
      <c r="B59" s="394"/>
      <c r="C59" s="394"/>
      <c r="D59" s="394"/>
      <c r="E59" s="394"/>
      <c r="F59" s="394"/>
      <c r="G59" s="394"/>
    </row>
    <row r="60" spans="2:7" ht="12.75" customHeight="1">
      <c r="B60" s="393"/>
      <c r="C60" s="393"/>
      <c r="D60" s="393"/>
      <c r="E60" s="393"/>
      <c r="F60" s="393"/>
      <c r="G60" s="393"/>
    </row>
    <row r="61" spans="2:7">
      <c r="B61" s="393"/>
      <c r="C61" s="393"/>
      <c r="D61" s="393"/>
      <c r="E61" s="393"/>
      <c r="F61" s="393"/>
      <c r="G61" s="393"/>
    </row>
    <row r="62" spans="2:7">
      <c r="B62" s="393"/>
      <c r="C62" s="393"/>
      <c r="D62" s="393"/>
      <c r="E62" s="393"/>
      <c r="F62" s="393"/>
      <c r="G62" s="393"/>
    </row>
  </sheetData>
  <mergeCells count="4">
    <mergeCell ref="B4:G4"/>
    <mergeCell ref="B27:G31"/>
    <mergeCell ref="B35:G35"/>
    <mergeCell ref="B58:G62"/>
  </mergeCells>
  <pageMargins left="0.78740157499999996" right="0.78740157499999996" top="0.984251969" bottom="0.984251969" header="0.4921259845" footer="0.4921259845"/>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3:T62"/>
  <sheetViews>
    <sheetView showGridLines="0" zoomScale="90" zoomScaleNormal="90" workbookViewId="0"/>
  </sheetViews>
  <sheetFormatPr defaultRowHeight="12.75"/>
  <cols>
    <col min="1" max="7" width="9.140625" style="202"/>
    <col min="8" max="8" width="9" style="213" customWidth="1"/>
    <col min="9" max="9" width="9.140625" style="213" customWidth="1"/>
    <col min="10" max="15" width="9.140625" style="184" customWidth="1"/>
    <col min="16" max="20" width="9.140625" style="214"/>
    <col min="21" max="16384" width="9.140625" style="215"/>
  </cols>
  <sheetData>
    <row r="3" spans="2:20" ht="12.75" customHeight="1">
      <c r="B3" s="181" t="s">
        <v>377</v>
      </c>
      <c r="C3" s="183"/>
      <c r="D3" s="183"/>
      <c r="E3" s="183"/>
      <c r="F3" s="183"/>
      <c r="G3" s="183"/>
      <c r="O3" s="214"/>
      <c r="S3" s="215"/>
      <c r="T3" s="215"/>
    </row>
    <row r="4" spans="2:20" ht="12.75" customHeight="1">
      <c r="B4" s="375" t="s">
        <v>378</v>
      </c>
      <c r="C4" s="381"/>
      <c r="D4" s="381"/>
      <c r="E4" s="381"/>
      <c r="F4" s="381"/>
      <c r="G4" s="381"/>
      <c r="K4" s="214">
        <v>2009</v>
      </c>
      <c r="L4" s="214">
        <v>2010</v>
      </c>
      <c r="M4" s="214">
        <v>2011</v>
      </c>
      <c r="N4" s="214">
        <v>2012</v>
      </c>
      <c r="O4" s="214">
        <v>2013</v>
      </c>
      <c r="S4" s="215"/>
      <c r="T4" s="215"/>
    </row>
    <row r="5" spans="2:20" ht="12.75" customHeight="1">
      <c r="B5" s="189" t="s">
        <v>26</v>
      </c>
      <c r="C5" s="210"/>
      <c r="D5" s="210"/>
      <c r="E5" s="210"/>
      <c r="F5" s="210"/>
      <c r="G5" s="210"/>
      <c r="I5" s="213" t="s">
        <v>367</v>
      </c>
      <c r="J5" s="184" t="s">
        <v>368</v>
      </c>
      <c r="K5" s="216">
        <v>59.259259259259252</v>
      </c>
      <c r="L5" s="216">
        <v>38.888888888888893</v>
      </c>
      <c r="M5" s="216">
        <v>53.703703703703709</v>
      </c>
      <c r="N5" s="216">
        <v>48.148148148148145</v>
      </c>
      <c r="O5" s="216">
        <v>38.888888888888893</v>
      </c>
      <c r="S5" s="215"/>
      <c r="T5" s="215"/>
    </row>
    <row r="6" spans="2:20" ht="12.75" customHeight="1">
      <c r="B6" s="210"/>
      <c r="C6" s="210"/>
      <c r="D6" s="210"/>
      <c r="E6" s="210"/>
      <c r="F6" s="210"/>
      <c r="G6" s="210"/>
      <c r="H6" s="217"/>
      <c r="I6" s="213" t="s">
        <v>369</v>
      </c>
      <c r="J6" s="184" t="s">
        <v>370</v>
      </c>
      <c r="K6" s="216">
        <v>27.131782945736433</v>
      </c>
      <c r="L6" s="216">
        <v>30.232558139534881</v>
      </c>
      <c r="M6" s="216">
        <v>33.333333333333329</v>
      </c>
      <c r="N6" s="216">
        <v>32.558139534883722</v>
      </c>
      <c r="O6" s="216">
        <v>40.310077519379846</v>
      </c>
      <c r="S6" s="215"/>
      <c r="T6" s="215"/>
    </row>
    <row r="7" spans="2:20" ht="12.75" customHeight="1">
      <c r="B7" s="210"/>
      <c r="C7" s="210"/>
      <c r="D7" s="210"/>
      <c r="E7" s="210"/>
      <c r="F7" s="210"/>
      <c r="G7" s="210"/>
      <c r="H7" s="217"/>
      <c r="I7" s="213" t="s">
        <v>371</v>
      </c>
      <c r="J7" s="184" t="s">
        <v>372</v>
      </c>
      <c r="K7" s="216">
        <v>22.294654498044327</v>
      </c>
      <c r="L7" s="216">
        <v>17.861799217731424</v>
      </c>
      <c r="M7" s="216">
        <v>18.383311603650586</v>
      </c>
      <c r="N7" s="216">
        <v>19.687092568448499</v>
      </c>
      <c r="O7" s="216">
        <v>20.208604954367665</v>
      </c>
      <c r="S7" s="215"/>
      <c r="T7" s="215"/>
    </row>
    <row r="8" spans="2:20" ht="12.75" customHeight="1">
      <c r="B8" s="210"/>
      <c r="C8" s="210"/>
      <c r="D8" s="210"/>
      <c r="E8" s="210"/>
      <c r="F8" s="210"/>
      <c r="G8" s="210"/>
      <c r="H8" s="217"/>
      <c r="I8" s="213" t="s">
        <v>351</v>
      </c>
      <c r="J8" s="184" t="s">
        <v>357</v>
      </c>
      <c r="K8" s="216">
        <v>19.077568134171909</v>
      </c>
      <c r="L8" s="216">
        <v>14.046121593291405</v>
      </c>
      <c r="M8" s="216">
        <v>16.142557651991616</v>
      </c>
      <c r="N8" s="216">
        <v>17.819706498951781</v>
      </c>
      <c r="O8" s="216">
        <v>20.335429769392032</v>
      </c>
      <c r="S8" s="215"/>
      <c r="T8" s="215"/>
    </row>
    <row r="9" spans="2:20" ht="12.75" customHeight="1">
      <c r="B9" s="210"/>
      <c r="C9" s="210"/>
      <c r="D9" s="210"/>
      <c r="E9" s="210"/>
      <c r="F9" s="210"/>
      <c r="G9" s="210"/>
      <c r="H9" s="217"/>
      <c r="K9" s="216"/>
      <c r="L9" s="216"/>
      <c r="M9" s="216"/>
      <c r="N9" s="216"/>
      <c r="O9" s="216"/>
      <c r="S9" s="215"/>
      <c r="T9" s="215"/>
    </row>
    <row r="10" spans="2:20" ht="12.75" customHeight="1">
      <c r="B10" s="210"/>
      <c r="C10" s="210"/>
      <c r="D10" s="210"/>
      <c r="E10" s="210"/>
      <c r="F10" s="210"/>
      <c r="G10" s="210"/>
      <c r="H10" s="217"/>
      <c r="K10" s="216"/>
      <c r="L10" s="216"/>
      <c r="M10" s="216"/>
      <c r="N10" s="216"/>
      <c r="O10" s="216"/>
      <c r="S10" s="215"/>
      <c r="T10" s="215"/>
    </row>
    <row r="11" spans="2:20" ht="12.75" customHeight="1">
      <c r="B11" s="210"/>
      <c r="C11" s="210"/>
      <c r="D11" s="210"/>
      <c r="E11" s="210"/>
      <c r="F11" s="210"/>
      <c r="G11" s="210"/>
      <c r="H11" s="217"/>
      <c r="K11" s="216"/>
      <c r="L11" s="216"/>
      <c r="M11" s="216"/>
      <c r="N11" s="216"/>
      <c r="O11" s="216"/>
      <c r="S11" s="215"/>
      <c r="T11" s="215"/>
    </row>
    <row r="12" spans="2:20" ht="12.75" customHeight="1">
      <c r="B12" s="210"/>
      <c r="C12" s="210"/>
      <c r="D12" s="210"/>
      <c r="E12" s="210"/>
      <c r="F12" s="210"/>
      <c r="G12" s="210"/>
      <c r="H12" s="217"/>
      <c r="K12" s="216"/>
      <c r="L12" s="216"/>
      <c r="M12" s="216"/>
      <c r="N12" s="216"/>
      <c r="O12" s="216"/>
      <c r="S12" s="215"/>
      <c r="T12" s="215"/>
    </row>
    <row r="13" spans="2:20" ht="12.75" customHeight="1">
      <c r="B13" s="210"/>
      <c r="C13" s="210"/>
      <c r="D13" s="210"/>
      <c r="E13" s="210"/>
      <c r="F13" s="210"/>
      <c r="G13" s="210"/>
      <c r="H13" s="217"/>
      <c r="K13" s="216"/>
      <c r="L13" s="216"/>
      <c r="M13" s="216"/>
      <c r="N13" s="216"/>
      <c r="O13" s="216"/>
      <c r="S13" s="215"/>
      <c r="T13" s="215"/>
    </row>
    <row r="14" spans="2:20" ht="12.75" customHeight="1">
      <c r="B14" s="210"/>
      <c r="C14" s="210"/>
      <c r="D14" s="210"/>
      <c r="E14" s="210"/>
      <c r="F14" s="210"/>
      <c r="G14" s="210"/>
      <c r="H14" s="217"/>
      <c r="O14" s="214"/>
      <c r="S14" s="215"/>
      <c r="T14" s="215"/>
    </row>
    <row r="15" spans="2:20" ht="12.75" customHeight="1">
      <c r="B15" s="210"/>
      <c r="C15" s="210"/>
      <c r="D15" s="210"/>
      <c r="E15" s="210"/>
      <c r="F15" s="210"/>
      <c r="G15" s="210"/>
      <c r="H15" s="217"/>
    </row>
    <row r="16" spans="2:20" ht="12.75" customHeight="1">
      <c r="B16" s="210"/>
      <c r="C16" s="210"/>
      <c r="D16" s="210"/>
      <c r="E16" s="210"/>
      <c r="F16" s="210"/>
      <c r="G16" s="210"/>
      <c r="H16" s="217"/>
    </row>
    <row r="17" spans="2:8" ht="12.75" customHeight="1">
      <c r="B17" s="210"/>
      <c r="C17" s="210"/>
      <c r="D17" s="210"/>
      <c r="E17" s="210"/>
      <c r="F17" s="210"/>
      <c r="G17" s="210"/>
      <c r="H17" s="217"/>
    </row>
    <row r="18" spans="2:8" ht="12.75" customHeight="1">
      <c r="B18" s="210"/>
      <c r="C18" s="210"/>
      <c r="D18" s="210"/>
      <c r="E18" s="210"/>
      <c r="F18" s="210"/>
      <c r="G18" s="210"/>
      <c r="H18" s="217"/>
    </row>
    <row r="19" spans="2:8" ht="12.75" customHeight="1">
      <c r="B19" s="203"/>
      <c r="C19" s="210"/>
      <c r="D19" s="210"/>
      <c r="E19" s="210"/>
      <c r="F19" s="210"/>
      <c r="G19" s="210"/>
      <c r="H19" s="217"/>
    </row>
    <row r="20" spans="2:8" ht="12.75" customHeight="1">
      <c r="B20" s="210"/>
      <c r="C20" s="210"/>
      <c r="D20" s="210"/>
      <c r="E20" s="210"/>
      <c r="F20" s="210"/>
      <c r="G20" s="210"/>
      <c r="H20" s="217"/>
    </row>
    <row r="21" spans="2:8" ht="12.75" customHeight="1">
      <c r="B21" s="210"/>
      <c r="C21" s="210"/>
      <c r="D21" s="210"/>
      <c r="E21" s="210"/>
      <c r="F21" s="210"/>
      <c r="G21" s="210"/>
      <c r="H21" s="217"/>
    </row>
    <row r="22" spans="2:8" ht="12.75" customHeight="1">
      <c r="B22" s="210"/>
      <c r="C22" s="210"/>
      <c r="D22" s="210"/>
      <c r="E22" s="210"/>
      <c r="F22" s="210"/>
      <c r="G22" s="210"/>
      <c r="H22" s="217"/>
    </row>
    <row r="23" spans="2:8" ht="12.75" customHeight="1">
      <c r="C23" s="210"/>
      <c r="D23" s="210"/>
      <c r="E23" s="210"/>
      <c r="F23" s="210"/>
      <c r="G23" s="210"/>
      <c r="H23" s="217"/>
    </row>
    <row r="24" spans="2:8" ht="12.75" customHeight="1">
      <c r="C24" s="210"/>
      <c r="D24" s="210"/>
      <c r="E24" s="210"/>
      <c r="F24" s="210"/>
      <c r="G24" s="210"/>
      <c r="H24" s="217"/>
    </row>
    <row r="25" spans="2:8" ht="12.75" customHeight="1">
      <c r="B25" s="203"/>
      <c r="C25" s="210"/>
      <c r="D25" s="210"/>
      <c r="E25" s="210"/>
      <c r="F25" s="210"/>
      <c r="G25" s="210"/>
      <c r="H25" s="217"/>
    </row>
    <row r="26" spans="2:8" ht="12.75" customHeight="1">
      <c r="B26" s="203" t="s">
        <v>254</v>
      </c>
    </row>
    <row r="27" spans="2:8" ht="12.75" customHeight="1">
      <c r="B27" s="394" t="s">
        <v>373</v>
      </c>
      <c r="C27" s="394"/>
      <c r="D27" s="394"/>
      <c r="E27" s="394"/>
      <c r="F27" s="394"/>
      <c r="G27" s="394"/>
    </row>
    <row r="28" spans="2:8" ht="12.75" customHeight="1">
      <c r="B28" s="394"/>
      <c r="C28" s="394"/>
      <c r="D28" s="394"/>
      <c r="E28" s="394"/>
      <c r="F28" s="394"/>
      <c r="G28" s="394"/>
    </row>
    <row r="29" spans="2:8" ht="12.75" customHeight="1">
      <c r="B29" s="393"/>
      <c r="C29" s="393"/>
      <c r="D29" s="393"/>
      <c r="E29" s="393"/>
      <c r="F29" s="393"/>
      <c r="G29" s="393"/>
    </row>
    <row r="30" spans="2:8" ht="12.75" customHeight="1">
      <c r="B30" s="393"/>
      <c r="C30" s="393"/>
      <c r="D30" s="393"/>
      <c r="E30" s="393"/>
      <c r="F30" s="393"/>
      <c r="G30" s="393"/>
    </row>
    <row r="31" spans="2:8" ht="12.75" customHeight="1">
      <c r="B31" s="393"/>
      <c r="C31" s="393"/>
      <c r="D31" s="393"/>
      <c r="E31" s="393"/>
      <c r="F31" s="393"/>
      <c r="G31" s="393"/>
      <c r="H31" s="217"/>
    </row>
    <row r="32" spans="2:8" ht="12.75" customHeight="1">
      <c r="H32" s="217"/>
    </row>
    <row r="33" spans="1:20" ht="12.75" customHeight="1">
      <c r="H33" s="217"/>
    </row>
    <row r="34" spans="1:20" s="213" customFormat="1" ht="12.75" customHeight="1">
      <c r="A34" s="202"/>
      <c r="B34" s="181" t="s">
        <v>379</v>
      </c>
      <c r="C34" s="202"/>
      <c r="D34" s="202"/>
      <c r="E34" s="202"/>
      <c r="F34" s="202"/>
      <c r="G34" s="202"/>
      <c r="H34" s="220"/>
      <c r="J34" s="184"/>
      <c r="K34" s="184"/>
      <c r="L34" s="184"/>
      <c r="M34" s="184"/>
      <c r="N34" s="184"/>
      <c r="O34" s="184"/>
      <c r="P34" s="214"/>
      <c r="Q34" s="214"/>
      <c r="R34" s="214"/>
      <c r="S34" s="214"/>
      <c r="T34" s="214"/>
    </row>
    <row r="35" spans="1:20" s="213" customFormat="1" ht="12.75" customHeight="1">
      <c r="A35" s="202"/>
      <c r="B35" s="375" t="s">
        <v>380</v>
      </c>
      <c r="C35" s="381"/>
      <c r="D35" s="381"/>
      <c r="E35" s="381"/>
      <c r="F35" s="381"/>
      <c r="G35" s="381"/>
      <c r="H35" s="218"/>
      <c r="J35" s="184"/>
      <c r="K35" s="184"/>
      <c r="L35" s="184"/>
      <c r="M35" s="184"/>
      <c r="N35" s="184"/>
      <c r="O35" s="184"/>
      <c r="P35" s="214"/>
      <c r="Q35" s="214"/>
      <c r="R35" s="214"/>
      <c r="S35" s="214"/>
      <c r="T35" s="214"/>
    </row>
    <row r="36" spans="1:20" s="213" customFormat="1" ht="12.75" customHeight="1">
      <c r="A36" s="202"/>
      <c r="B36" s="189" t="s">
        <v>34</v>
      </c>
      <c r="C36" s="210"/>
      <c r="D36" s="210"/>
      <c r="E36" s="210"/>
      <c r="F36" s="210"/>
      <c r="G36" s="210"/>
      <c r="H36" s="219"/>
      <c r="J36" s="184"/>
      <c r="K36" s="184"/>
      <c r="L36" s="184"/>
      <c r="M36" s="184"/>
      <c r="N36" s="184"/>
      <c r="O36" s="184"/>
      <c r="P36" s="214"/>
      <c r="Q36" s="214"/>
      <c r="R36" s="214"/>
      <c r="S36" s="214"/>
      <c r="T36" s="214"/>
    </row>
    <row r="37" spans="1:20" s="213" customFormat="1" ht="12.75" customHeight="1">
      <c r="A37" s="202"/>
      <c r="B37" s="218"/>
      <c r="C37" s="218"/>
      <c r="D37" s="218"/>
      <c r="E37" s="218"/>
      <c r="F37" s="218"/>
      <c r="G37" s="218"/>
      <c r="H37" s="219"/>
      <c r="J37" s="184"/>
      <c r="K37" s="184"/>
      <c r="L37" s="184"/>
      <c r="M37" s="184"/>
      <c r="N37" s="184"/>
      <c r="O37" s="184"/>
      <c r="P37" s="214"/>
      <c r="Q37" s="214"/>
      <c r="R37" s="214"/>
      <c r="S37" s="214"/>
      <c r="T37" s="214"/>
    </row>
    <row r="38" spans="1:20" ht="12.75" customHeight="1">
      <c r="B38" s="210"/>
      <c r="C38" s="210"/>
      <c r="D38" s="210"/>
      <c r="E38" s="210"/>
      <c r="F38" s="210"/>
      <c r="G38" s="210"/>
      <c r="H38" s="217"/>
    </row>
    <row r="39" spans="1:20" ht="12.75" customHeight="1">
      <c r="B39" s="210"/>
      <c r="C39" s="210"/>
      <c r="D39" s="210"/>
      <c r="E39" s="210"/>
      <c r="F39" s="210"/>
      <c r="G39" s="210"/>
      <c r="H39" s="217"/>
    </row>
    <row r="40" spans="1:20" ht="12.75" customHeight="1">
      <c r="B40" s="210"/>
      <c r="C40" s="210"/>
      <c r="D40" s="210"/>
      <c r="E40" s="210"/>
      <c r="F40" s="210"/>
      <c r="G40" s="210"/>
      <c r="H40" s="217"/>
    </row>
    <row r="41" spans="1:20" ht="12.75" customHeight="1">
      <c r="B41" s="210"/>
      <c r="C41" s="210"/>
      <c r="D41" s="210"/>
      <c r="E41" s="210"/>
      <c r="F41" s="210"/>
      <c r="G41" s="210"/>
      <c r="H41" s="217"/>
    </row>
    <row r="42" spans="1:20" ht="12.75" customHeight="1">
      <c r="B42" s="203"/>
      <c r="C42" s="210"/>
      <c r="D42" s="210"/>
      <c r="E42" s="210"/>
      <c r="F42" s="210"/>
      <c r="G42" s="210"/>
      <c r="H42" s="217"/>
    </row>
    <row r="43" spans="1:20" ht="12.75" customHeight="1">
      <c r="B43" s="210"/>
      <c r="C43" s="210"/>
      <c r="D43" s="210"/>
      <c r="E43" s="210"/>
      <c r="F43" s="210"/>
      <c r="G43" s="210"/>
      <c r="H43" s="217"/>
    </row>
    <row r="44" spans="1:20" ht="12.75" customHeight="1">
      <c r="B44" s="210"/>
      <c r="C44" s="210"/>
      <c r="D44" s="210"/>
      <c r="E44" s="210"/>
      <c r="F44" s="210"/>
      <c r="G44" s="210"/>
      <c r="H44" s="217"/>
    </row>
    <row r="45" spans="1:20" ht="12.75" customHeight="1">
      <c r="B45" s="210"/>
      <c r="C45" s="210"/>
      <c r="D45" s="210"/>
      <c r="E45" s="210"/>
      <c r="F45" s="210"/>
      <c r="G45" s="210"/>
      <c r="H45" s="217"/>
    </row>
    <row r="46" spans="1:20" ht="12.75" customHeight="1">
      <c r="B46" s="210"/>
      <c r="C46" s="210"/>
      <c r="D46" s="210"/>
      <c r="E46" s="210"/>
      <c r="F46" s="210"/>
      <c r="G46" s="210"/>
      <c r="H46" s="217"/>
    </row>
    <row r="47" spans="1:20" s="213" customFormat="1" ht="12.75" customHeight="1">
      <c r="A47" s="202"/>
      <c r="B47" s="203"/>
      <c r="C47" s="210"/>
      <c r="D47" s="210"/>
      <c r="E47" s="210"/>
      <c r="F47" s="210"/>
      <c r="G47" s="210"/>
      <c r="H47" s="217"/>
      <c r="J47" s="184"/>
      <c r="K47" s="184"/>
      <c r="L47" s="184"/>
      <c r="M47" s="184"/>
      <c r="N47" s="184"/>
      <c r="O47" s="184"/>
      <c r="P47" s="214"/>
      <c r="Q47" s="214"/>
      <c r="R47" s="214"/>
      <c r="S47" s="214"/>
      <c r="T47" s="214"/>
    </row>
    <row r="49" spans="1:20" s="213" customFormat="1" ht="12">
      <c r="A49" s="202"/>
      <c r="J49" s="184"/>
      <c r="K49" s="184"/>
      <c r="L49" s="184"/>
      <c r="M49" s="184"/>
      <c r="N49" s="184"/>
      <c r="O49" s="184"/>
      <c r="P49" s="214"/>
      <c r="Q49" s="214"/>
      <c r="R49" s="214"/>
      <c r="S49" s="214"/>
      <c r="T49" s="214"/>
    </row>
    <row r="50" spans="1:20" s="213" customFormat="1" ht="12">
      <c r="A50" s="202"/>
      <c r="J50" s="184"/>
      <c r="K50" s="184"/>
      <c r="L50" s="184"/>
      <c r="M50" s="184"/>
      <c r="N50" s="184"/>
      <c r="O50" s="184"/>
      <c r="P50" s="214"/>
      <c r="Q50" s="214"/>
      <c r="R50" s="214"/>
      <c r="S50" s="214"/>
      <c r="T50" s="214"/>
    </row>
    <row r="51" spans="1:20" s="213" customFormat="1" ht="12">
      <c r="A51" s="202"/>
      <c r="J51" s="184"/>
      <c r="K51" s="184"/>
      <c r="L51" s="184"/>
      <c r="M51" s="184"/>
      <c r="N51" s="184"/>
      <c r="O51" s="184"/>
      <c r="P51" s="214"/>
      <c r="Q51" s="214"/>
      <c r="R51" s="214"/>
      <c r="S51" s="214"/>
      <c r="T51" s="214"/>
    </row>
    <row r="57" spans="1:20">
      <c r="B57" s="203" t="s">
        <v>306</v>
      </c>
      <c r="C57" s="204"/>
      <c r="D57" s="204"/>
      <c r="E57" s="204"/>
      <c r="F57" s="204"/>
      <c r="G57" s="204"/>
    </row>
    <row r="58" spans="1:20" ht="12.75" customHeight="1">
      <c r="B58" s="394" t="s">
        <v>376</v>
      </c>
      <c r="C58" s="394"/>
      <c r="D58" s="394"/>
      <c r="E58" s="394"/>
      <c r="F58" s="394"/>
      <c r="G58" s="394"/>
    </row>
    <row r="59" spans="1:20">
      <c r="B59" s="394"/>
      <c r="C59" s="394"/>
      <c r="D59" s="394"/>
      <c r="E59" s="394"/>
      <c r="F59" s="394"/>
      <c r="G59" s="394"/>
    </row>
    <row r="60" spans="1:20">
      <c r="B60" s="393"/>
      <c r="C60" s="393"/>
      <c r="D60" s="393"/>
      <c r="E60" s="393"/>
      <c r="F60" s="393"/>
      <c r="G60" s="393"/>
    </row>
    <row r="61" spans="1:20">
      <c r="B61" s="393"/>
      <c r="C61" s="393"/>
      <c r="D61" s="393"/>
      <c r="E61" s="393"/>
      <c r="F61" s="393"/>
      <c r="G61" s="393"/>
    </row>
    <row r="62" spans="1:20">
      <c r="B62" s="393"/>
      <c r="C62" s="393"/>
      <c r="D62" s="393"/>
      <c r="E62" s="393"/>
      <c r="F62" s="393"/>
      <c r="G62" s="393"/>
    </row>
  </sheetData>
  <mergeCells count="4">
    <mergeCell ref="B4:G4"/>
    <mergeCell ref="B27:G31"/>
    <mergeCell ref="B35:G35"/>
    <mergeCell ref="B58:G62"/>
  </mergeCells>
  <pageMargins left="0.78740157499999996" right="0.78740157499999996" top="0.984251969" bottom="0.984251969" header="0.4921259845" footer="0.4921259845"/>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B3:M60"/>
  <sheetViews>
    <sheetView showGridLines="0" zoomScale="90" zoomScaleNormal="90" workbookViewId="0"/>
  </sheetViews>
  <sheetFormatPr defaultRowHeight="12.75"/>
  <cols>
    <col min="1" max="9" width="9.140625" style="183"/>
    <col min="10" max="10" width="9.42578125" style="254" customWidth="1"/>
    <col min="11" max="13" width="9.42578125" style="206" customWidth="1"/>
    <col min="14" max="16384" width="9.140625" style="183"/>
  </cols>
  <sheetData>
    <row r="3" spans="2:13">
      <c r="B3" s="181" t="s">
        <v>381</v>
      </c>
      <c r="K3" s="255" t="s">
        <v>382</v>
      </c>
      <c r="L3" s="255" t="s">
        <v>383</v>
      </c>
      <c r="M3" s="255"/>
    </row>
    <row r="4" spans="2:13" ht="13.5" customHeight="1">
      <c r="B4" s="391" t="s">
        <v>384</v>
      </c>
      <c r="C4" s="391"/>
      <c r="D4" s="391"/>
      <c r="E4" s="391"/>
      <c r="F4" s="391"/>
      <c r="G4" s="391"/>
      <c r="K4" s="206" t="s">
        <v>385</v>
      </c>
      <c r="L4" s="206" t="s">
        <v>386</v>
      </c>
    </row>
    <row r="5" spans="2:13">
      <c r="B5" s="391"/>
      <c r="C5" s="391"/>
      <c r="D5" s="391"/>
      <c r="E5" s="391"/>
      <c r="F5" s="391"/>
      <c r="G5" s="391"/>
      <c r="J5" s="207">
        <v>40543</v>
      </c>
      <c r="K5" s="208">
        <v>1.7700000000000005</v>
      </c>
      <c r="L5" s="208">
        <v>0.74000000000000021</v>
      </c>
      <c r="M5" s="208"/>
    </row>
    <row r="6" spans="2:13">
      <c r="B6" s="182" t="s">
        <v>26</v>
      </c>
      <c r="J6" s="207">
        <v>40574</v>
      </c>
      <c r="K6" s="208">
        <v>2.6899999999999995</v>
      </c>
      <c r="L6" s="208">
        <v>1.1199999999999999</v>
      </c>
      <c r="M6" s="208"/>
    </row>
    <row r="7" spans="2:13">
      <c r="J7" s="207">
        <v>40602</v>
      </c>
      <c r="K7" s="208">
        <v>2.4400000000000004</v>
      </c>
      <c r="L7" s="208">
        <v>0.91000000000000014</v>
      </c>
      <c r="M7" s="208"/>
    </row>
    <row r="8" spans="2:13">
      <c r="J8" s="207">
        <v>40633</v>
      </c>
      <c r="K8" s="208">
        <v>2.7399999999999998</v>
      </c>
      <c r="L8" s="208">
        <v>1.2000000000000002</v>
      </c>
      <c r="M8" s="208"/>
    </row>
    <row r="9" spans="2:13">
      <c r="J9" s="207">
        <v>40663</v>
      </c>
      <c r="K9" s="208">
        <v>2.82</v>
      </c>
      <c r="L9" s="208">
        <v>1.85</v>
      </c>
      <c r="M9" s="208"/>
    </row>
    <row r="10" spans="2:13">
      <c r="J10" s="207">
        <v>40694</v>
      </c>
      <c r="K10" s="208">
        <v>2.21</v>
      </c>
      <c r="L10" s="208">
        <v>0.8600000000000001</v>
      </c>
      <c r="M10" s="208"/>
    </row>
    <row r="11" spans="2:13">
      <c r="J11" s="207">
        <v>40724</v>
      </c>
      <c r="K11" s="208">
        <v>2.2399999999999993</v>
      </c>
      <c r="L11" s="208">
        <v>1.1300000000000001</v>
      </c>
      <c r="M11" s="208"/>
    </row>
    <row r="12" spans="2:13">
      <c r="J12" s="207">
        <v>40755</v>
      </c>
      <c r="K12" s="208">
        <v>2.56</v>
      </c>
      <c r="L12" s="208">
        <v>1.21</v>
      </c>
      <c r="M12" s="208"/>
    </row>
    <row r="13" spans="2:13">
      <c r="J13" s="207">
        <v>40786</v>
      </c>
      <c r="K13" s="208">
        <v>2.3200000000000003</v>
      </c>
      <c r="L13" s="208">
        <v>1.1499999999999999</v>
      </c>
      <c r="M13" s="208"/>
    </row>
    <row r="14" spans="2:13">
      <c r="J14" s="207">
        <v>40816</v>
      </c>
      <c r="K14" s="208">
        <v>2.1000000000000005</v>
      </c>
      <c r="L14" s="208">
        <v>0.9700000000000002</v>
      </c>
      <c r="M14" s="208"/>
    </row>
    <row r="15" spans="2:13">
      <c r="J15" s="207">
        <v>40847</v>
      </c>
      <c r="K15" s="208">
        <v>2.0900000000000003</v>
      </c>
      <c r="L15" s="208">
        <v>0.81999999999999984</v>
      </c>
      <c r="M15" s="208"/>
    </row>
    <row r="16" spans="2:13">
      <c r="J16" s="207">
        <v>40877</v>
      </c>
      <c r="K16" s="208">
        <v>2.3200000000000003</v>
      </c>
      <c r="L16" s="208">
        <v>1.0699999999999998</v>
      </c>
      <c r="M16" s="208"/>
    </row>
    <row r="17" spans="2:13">
      <c r="J17" s="207">
        <v>40908</v>
      </c>
      <c r="K17" s="208">
        <v>2.1599999999999993</v>
      </c>
      <c r="L17" s="208">
        <v>1.1899999999999997</v>
      </c>
      <c r="M17" s="208"/>
    </row>
    <row r="18" spans="2:13">
      <c r="J18" s="207">
        <v>40939</v>
      </c>
      <c r="K18" s="208">
        <v>2.3000000000000003</v>
      </c>
      <c r="L18" s="208">
        <v>1.0500000000000003</v>
      </c>
      <c r="M18" s="208"/>
    </row>
    <row r="19" spans="2:13">
      <c r="J19" s="207">
        <v>40968</v>
      </c>
      <c r="K19" s="208">
        <v>2.63</v>
      </c>
      <c r="L19" s="208">
        <v>1.1100000000000001</v>
      </c>
      <c r="M19" s="208"/>
    </row>
    <row r="20" spans="2:13">
      <c r="J20" s="207">
        <v>40999</v>
      </c>
      <c r="K20" s="208">
        <v>2.48</v>
      </c>
      <c r="L20" s="208">
        <v>1.31</v>
      </c>
      <c r="M20" s="208"/>
    </row>
    <row r="21" spans="2:13">
      <c r="J21" s="207">
        <v>41029</v>
      </c>
      <c r="K21" s="208">
        <v>2.3899999999999997</v>
      </c>
      <c r="L21" s="208">
        <v>1.0400000000000003</v>
      </c>
      <c r="M21" s="208"/>
    </row>
    <row r="22" spans="2:13">
      <c r="J22" s="207">
        <v>41060</v>
      </c>
      <c r="K22" s="208">
        <v>1.9799999999999998</v>
      </c>
      <c r="L22" s="208">
        <v>0.67000000000000015</v>
      </c>
      <c r="M22" s="208"/>
    </row>
    <row r="23" spans="2:13">
      <c r="J23" s="207">
        <v>41090</v>
      </c>
      <c r="K23" s="208">
        <v>1.8600000000000003</v>
      </c>
      <c r="L23" s="208">
        <v>0.78000000000000025</v>
      </c>
      <c r="M23" s="208"/>
    </row>
    <row r="24" spans="2:13">
      <c r="J24" s="207">
        <v>41121</v>
      </c>
      <c r="K24" s="208">
        <v>1.8899999999999997</v>
      </c>
      <c r="L24" s="208">
        <v>0.81</v>
      </c>
      <c r="M24" s="208"/>
    </row>
    <row r="25" spans="2:13" ht="14.25" customHeight="1">
      <c r="B25" s="209" t="s">
        <v>33</v>
      </c>
      <c r="J25" s="207">
        <v>41152</v>
      </c>
      <c r="K25" s="208">
        <v>2.19</v>
      </c>
      <c r="L25" s="208">
        <v>0.91999999999999993</v>
      </c>
    </row>
    <row r="26" spans="2:13">
      <c r="B26" s="395" t="s">
        <v>387</v>
      </c>
      <c r="C26" s="396"/>
      <c r="D26" s="396"/>
      <c r="E26" s="396"/>
      <c r="F26" s="396"/>
      <c r="G26" s="396"/>
      <c r="J26" s="207">
        <v>41182</v>
      </c>
      <c r="K26" s="208">
        <v>2.2600000000000002</v>
      </c>
      <c r="L26" s="208">
        <v>1.0899999999999999</v>
      </c>
    </row>
    <row r="27" spans="2:13">
      <c r="B27" s="396"/>
      <c r="C27" s="396"/>
      <c r="D27" s="396"/>
      <c r="E27" s="396"/>
      <c r="F27" s="396"/>
      <c r="G27" s="396"/>
      <c r="J27" s="207">
        <v>41213</v>
      </c>
      <c r="K27" s="208">
        <v>2.33</v>
      </c>
      <c r="L27" s="208">
        <v>1.1799999999999997</v>
      </c>
    </row>
    <row r="28" spans="2:13">
      <c r="B28" s="396"/>
      <c r="C28" s="396"/>
      <c r="D28" s="396"/>
      <c r="E28" s="396"/>
      <c r="F28" s="396"/>
      <c r="G28" s="396"/>
      <c r="J28" s="207">
        <v>41243</v>
      </c>
      <c r="K28" s="208">
        <v>2.06</v>
      </c>
      <c r="L28" s="208">
        <v>0.81999999999999984</v>
      </c>
    </row>
    <row r="29" spans="2:13">
      <c r="J29" s="207">
        <v>41274</v>
      </c>
      <c r="K29" s="208">
        <v>1.87</v>
      </c>
      <c r="L29" s="208">
        <v>0.79</v>
      </c>
    </row>
    <row r="30" spans="2:13">
      <c r="J30" s="207">
        <v>41305</v>
      </c>
      <c r="K30" s="208">
        <v>2.5099999999999998</v>
      </c>
      <c r="L30" s="208">
        <v>1.2599999999999998</v>
      </c>
      <c r="M30" s="208"/>
    </row>
    <row r="31" spans="2:13">
      <c r="J31" s="207">
        <v>41333</v>
      </c>
      <c r="K31" s="208">
        <v>2.7</v>
      </c>
      <c r="L31" s="208">
        <v>1.47</v>
      </c>
      <c r="M31" s="208"/>
    </row>
    <row r="32" spans="2:13">
      <c r="B32" s="181" t="s">
        <v>388</v>
      </c>
      <c r="C32" s="204"/>
      <c r="D32" s="204"/>
      <c r="E32" s="204"/>
      <c r="F32" s="204"/>
      <c r="G32" s="204"/>
      <c r="J32" s="207">
        <v>41364</v>
      </c>
      <c r="K32" s="208">
        <v>2.68</v>
      </c>
      <c r="L32" s="208">
        <v>1.3400000000000003</v>
      </c>
      <c r="M32" s="208"/>
    </row>
    <row r="33" spans="2:13" ht="12.75" customHeight="1">
      <c r="B33" s="391" t="s">
        <v>389</v>
      </c>
      <c r="C33" s="391"/>
      <c r="D33" s="391"/>
      <c r="E33" s="391"/>
      <c r="F33" s="391"/>
      <c r="G33" s="391"/>
      <c r="J33" s="207">
        <v>41394</v>
      </c>
      <c r="K33" s="208">
        <v>2.7</v>
      </c>
      <c r="L33" s="208">
        <v>1.42</v>
      </c>
      <c r="M33" s="208"/>
    </row>
    <row r="34" spans="2:13">
      <c r="B34" s="391"/>
      <c r="C34" s="391"/>
      <c r="D34" s="391"/>
      <c r="E34" s="391"/>
      <c r="F34" s="391"/>
      <c r="G34" s="391"/>
      <c r="J34" s="207">
        <v>41425</v>
      </c>
      <c r="K34" s="208">
        <v>2.36</v>
      </c>
      <c r="L34" s="208">
        <v>1.23</v>
      </c>
      <c r="M34" s="208"/>
    </row>
    <row r="35" spans="2:13">
      <c r="B35" s="182" t="s">
        <v>34</v>
      </c>
      <c r="J35" s="207">
        <v>41455</v>
      </c>
      <c r="K35" s="208">
        <v>2.6599999999999997</v>
      </c>
      <c r="L35" s="208">
        <v>1.6400000000000001</v>
      </c>
      <c r="M35" s="208"/>
    </row>
    <row r="36" spans="2:13">
      <c r="J36" s="207">
        <v>41486</v>
      </c>
      <c r="K36" s="208">
        <v>2.21</v>
      </c>
      <c r="L36" s="208">
        <v>1.03</v>
      </c>
      <c r="M36" s="208"/>
    </row>
    <row r="37" spans="2:13">
      <c r="J37" s="207">
        <v>41517</v>
      </c>
      <c r="K37" s="208">
        <v>2.2000000000000006</v>
      </c>
      <c r="L37" s="208">
        <v>1.1300000000000003</v>
      </c>
      <c r="M37" s="208"/>
    </row>
    <row r="38" spans="2:13">
      <c r="J38" s="207">
        <v>41547</v>
      </c>
      <c r="K38" s="208">
        <v>2.34</v>
      </c>
      <c r="L38" s="208">
        <v>1.0999999999999999</v>
      </c>
      <c r="M38" s="208"/>
    </row>
    <row r="39" spans="2:13">
      <c r="J39" s="207">
        <v>41578</v>
      </c>
      <c r="K39" s="208">
        <v>2.2299999999999995</v>
      </c>
      <c r="L39" s="208">
        <v>1.1399999999999999</v>
      </c>
      <c r="M39" s="208"/>
    </row>
    <row r="40" spans="2:13">
      <c r="J40" s="207">
        <v>41608</v>
      </c>
      <c r="K40" s="208">
        <v>2.0699999999999998</v>
      </c>
      <c r="L40" s="208">
        <v>1.08</v>
      </c>
      <c r="M40" s="208"/>
    </row>
    <row r="41" spans="2:13">
      <c r="J41" s="207">
        <v>41639</v>
      </c>
      <c r="K41" s="208">
        <v>1.9799999999999995</v>
      </c>
      <c r="L41" s="208">
        <v>1.0299999999999998</v>
      </c>
      <c r="M41" s="208"/>
    </row>
    <row r="42" spans="2:13">
      <c r="J42" s="207"/>
      <c r="K42" s="208"/>
      <c r="L42" s="208"/>
      <c r="M42" s="208"/>
    </row>
    <row r="43" spans="2:13">
      <c r="J43" s="207"/>
      <c r="K43" s="208"/>
      <c r="L43" s="208"/>
      <c r="M43" s="208"/>
    </row>
    <row r="44" spans="2:13">
      <c r="J44" s="207"/>
      <c r="K44" s="208"/>
      <c r="L44" s="208"/>
      <c r="M44" s="208"/>
    </row>
    <row r="45" spans="2:13">
      <c r="J45" s="207"/>
      <c r="K45" s="208"/>
      <c r="L45" s="208"/>
      <c r="M45" s="208"/>
    </row>
    <row r="46" spans="2:13">
      <c r="J46" s="207"/>
      <c r="K46" s="208"/>
      <c r="L46" s="208"/>
      <c r="M46" s="208"/>
    </row>
    <row r="47" spans="2:13">
      <c r="J47" s="207"/>
      <c r="K47" s="208"/>
      <c r="L47" s="208"/>
      <c r="M47" s="208"/>
    </row>
    <row r="48" spans="2:13">
      <c r="J48" s="207"/>
      <c r="K48" s="208"/>
      <c r="L48" s="208"/>
      <c r="M48" s="208"/>
    </row>
    <row r="49" spans="2:13">
      <c r="J49" s="207"/>
      <c r="K49" s="208"/>
      <c r="L49" s="208"/>
      <c r="M49" s="208"/>
    </row>
    <row r="50" spans="2:13">
      <c r="J50" s="207"/>
      <c r="K50" s="208"/>
      <c r="L50" s="208"/>
      <c r="M50" s="208"/>
    </row>
    <row r="51" spans="2:13">
      <c r="J51" s="207"/>
      <c r="K51" s="208"/>
      <c r="L51" s="208"/>
      <c r="M51" s="208"/>
    </row>
    <row r="52" spans="2:13">
      <c r="J52" s="207"/>
      <c r="K52" s="208"/>
      <c r="L52" s="208"/>
      <c r="M52" s="208"/>
    </row>
    <row r="53" spans="2:13">
      <c r="J53" s="207"/>
      <c r="K53" s="208"/>
      <c r="L53" s="208"/>
      <c r="M53" s="208"/>
    </row>
    <row r="54" spans="2:13">
      <c r="B54" s="203" t="s">
        <v>35</v>
      </c>
      <c r="C54" s="204"/>
      <c r="D54" s="204"/>
      <c r="E54" s="204"/>
      <c r="F54" s="204"/>
      <c r="G54" s="204"/>
      <c r="J54" s="207"/>
      <c r="K54" s="208"/>
      <c r="L54" s="208"/>
      <c r="M54" s="208"/>
    </row>
    <row r="55" spans="2:13">
      <c r="B55" s="397" t="s">
        <v>390</v>
      </c>
      <c r="C55" s="397"/>
      <c r="D55" s="397"/>
      <c r="E55" s="397"/>
      <c r="F55" s="397"/>
      <c r="G55" s="397"/>
      <c r="M55" s="208"/>
    </row>
    <row r="56" spans="2:13">
      <c r="B56" s="397"/>
      <c r="C56" s="397"/>
      <c r="D56" s="397"/>
      <c r="E56" s="397"/>
      <c r="F56" s="397"/>
      <c r="G56" s="397"/>
      <c r="M56" s="208"/>
    </row>
    <row r="57" spans="2:13">
      <c r="B57" s="397"/>
      <c r="C57" s="397"/>
      <c r="D57" s="397"/>
      <c r="E57" s="397"/>
      <c r="F57" s="397"/>
      <c r="G57" s="397"/>
      <c r="M57" s="208"/>
    </row>
    <row r="58" spans="2:13">
      <c r="B58" s="397"/>
      <c r="C58" s="397"/>
      <c r="D58" s="397"/>
      <c r="E58" s="397"/>
      <c r="F58" s="397"/>
      <c r="G58" s="397"/>
      <c r="M58" s="208"/>
    </row>
    <row r="59" spans="2:13">
      <c r="M59" s="208"/>
    </row>
    <row r="60" spans="2:13">
      <c r="M60" s="208"/>
    </row>
  </sheetData>
  <mergeCells count="4">
    <mergeCell ref="B4:G5"/>
    <mergeCell ref="B26:G28"/>
    <mergeCell ref="B33:G34"/>
    <mergeCell ref="B55:G58"/>
  </mergeCells>
  <pageMargins left="0.78740157499999996" right="0.78740157499999996" top="0.984251969" bottom="0.984251969" header="0.4921259845" footer="0.4921259845"/>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B3:N63"/>
  <sheetViews>
    <sheetView showGridLines="0" zoomScale="90" zoomScaleNormal="90" workbookViewId="0"/>
  </sheetViews>
  <sheetFormatPr defaultRowHeight="12.75"/>
  <cols>
    <col min="1" max="9" width="9.140625" style="183"/>
    <col min="10" max="10" width="10.140625" style="254" bestFit="1" customWidth="1"/>
    <col min="11" max="13" width="9.140625" style="206" customWidth="1"/>
    <col min="14" max="16384" width="9.140625" style="183"/>
  </cols>
  <sheetData>
    <row r="3" spans="2:14">
      <c r="B3" s="181" t="s">
        <v>391</v>
      </c>
      <c r="K3" s="255" t="s">
        <v>392</v>
      </c>
      <c r="L3" s="255" t="s">
        <v>393</v>
      </c>
      <c r="M3" s="255" t="s">
        <v>394</v>
      </c>
      <c r="N3" s="255" t="s">
        <v>395</v>
      </c>
    </row>
    <row r="4" spans="2:14">
      <c r="B4" s="391" t="s">
        <v>396</v>
      </c>
      <c r="C4" s="391"/>
      <c r="D4" s="391"/>
      <c r="E4" s="391"/>
      <c r="F4" s="391"/>
      <c r="G4" s="391"/>
      <c r="K4" s="206" t="s">
        <v>397</v>
      </c>
      <c r="L4" s="206" t="s">
        <v>398</v>
      </c>
      <c r="M4" s="206" t="s">
        <v>399</v>
      </c>
      <c r="N4" s="206" t="s">
        <v>400</v>
      </c>
    </row>
    <row r="5" spans="2:14">
      <c r="B5" s="391"/>
      <c r="C5" s="391"/>
      <c r="D5" s="391"/>
      <c r="E5" s="391"/>
      <c r="F5" s="391"/>
      <c r="G5" s="391"/>
      <c r="J5" s="207">
        <v>40633</v>
      </c>
      <c r="K5" s="208">
        <v>7</v>
      </c>
      <c r="L5" s="208">
        <v>17.7</v>
      </c>
      <c r="M5" s="208">
        <v>11.2</v>
      </c>
      <c r="N5" s="208">
        <v>11.2</v>
      </c>
    </row>
    <row r="6" spans="2:14">
      <c r="B6" s="182" t="s">
        <v>401</v>
      </c>
      <c r="J6" s="207">
        <v>40724</v>
      </c>
      <c r="K6" s="208">
        <v>-0.4</v>
      </c>
      <c r="L6" s="208">
        <v>-10.199999999999999</v>
      </c>
      <c r="M6" s="208">
        <v>-0.6</v>
      </c>
      <c r="N6" s="208">
        <v>-4.5</v>
      </c>
    </row>
    <row r="7" spans="2:14">
      <c r="J7" s="207">
        <v>40816</v>
      </c>
      <c r="K7" s="208">
        <v>4.2</v>
      </c>
      <c r="L7" s="208">
        <v>7</v>
      </c>
      <c r="M7" s="208">
        <v>0.7</v>
      </c>
      <c r="N7" s="208">
        <v>7.8</v>
      </c>
    </row>
    <row r="8" spans="2:14">
      <c r="J8" s="207">
        <v>40908</v>
      </c>
      <c r="K8" s="208">
        <v>-14.1</v>
      </c>
      <c r="L8" s="208">
        <v>2.2999999999999998</v>
      </c>
      <c r="M8" s="208">
        <v>-15.5</v>
      </c>
      <c r="N8" s="208">
        <v>26.7</v>
      </c>
    </row>
    <row r="9" spans="2:14">
      <c r="J9" s="207">
        <v>40999</v>
      </c>
      <c r="K9" s="208">
        <v>0.5</v>
      </c>
      <c r="L9" s="208">
        <v>8.3000000000000007</v>
      </c>
      <c r="M9" s="208">
        <v>1.8</v>
      </c>
      <c r="N9" s="208">
        <v>34.5</v>
      </c>
    </row>
    <row r="10" spans="2:14">
      <c r="J10" s="207">
        <v>41090</v>
      </c>
      <c r="K10" s="208">
        <v>0.7</v>
      </c>
      <c r="L10" s="208">
        <v>-9.8000000000000007</v>
      </c>
      <c r="M10" s="208">
        <v>2.5</v>
      </c>
      <c r="N10" s="208">
        <v>26.6</v>
      </c>
    </row>
    <row r="11" spans="2:14">
      <c r="J11" s="207">
        <v>41182</v>
      </c>
      <c r="K11" s="208">
        <v>3.2</v>
      </c>
      <c r="L11" s="208">
        <v>25.4</v>
      </c>
      <c r="M11" s="208">
        <v>-0.9</v>
      </c>
      <c r="N11" s="208">
        <v>27.2</v>
      </c>
    </row>
    <row r="12" spans="2:14">
      <c r="J12" s="207">
        <v>41274</v>
      </c>
      <c r="K12" s="208">
        <v>-14.3</v>
      </c>
      <c r="L12" s="208">
        <v>6.1</v>
      </c>
      <c r="M12" s="208">
        <v>-14.5</v>
      </c>
      <c r="N12" s="208">
        <v>-19.3</v>
      </c>
    </row>
    <row r="13" spans="2:14">
      <c r="J13" s="207">
        <v>41364</v>
      </c>
      <c r="K13" s="208">
        <v>-1</v>
      </c>
      <c r="L13" s="208">
        <v>-5.6</v>
      </c>
      <c r="M13" s="208">
        <v>0.6</v>
      </c>
      <c r="N13" s="208">
        <v>-2.4</v>
      </c>
    </row>
    <row r="14" spans="2:14">
      <c r="J14" s="207">
        <v>41455</v>
      </c>
      <c r="K14" s="208">
        <v>-1.9</v>
      </c>
      <c r="L14" s="208">
        <v>1.7</v>
      </c>
      <c r="M14" s="208">
        <v>-2</v>
      </c>
      <c r="N14" s="208">
        <v>7.8</v>
      </c>
    </row>
    <row r="15" spans="2:14">
      <c r="J15" s="207">
        <v>41547</v>
      </c>
      <c r="K15" s="208">
        <v>-2.1</v>
      </c>
      <c r="L15" s="208">
        <v>-1.7</v>
      </c>
      <c r="M15" s="208">
        <v>-9.1999999999999993</v>
      </c>
      <c r="N15" s="208">
        <v>12.1</v>
      </c>
    </row>
    <row r="16" spans="2:14">
      <c r="J16" s="207">
        <v>41639</v>
      </c>
      <c r="K16" s="208">
        <v>-12.2</v>
      </c>
      <c r="L16" s="208">
        <v>9.9</v>
      </c>
      <c r="M16" s="208">
        <v>-8.6</v>
      </c>
      <c r="N16" s="208">
        <v>27.1</v>
      </c>
    </row>
    <row r="17" spans="2:14">
      <c r="J17" s="207">
        <v>41729</v>
      </c>
      <c r="K17" s="208">
        <v>4.7</v>
      </c>
      <c r="L17" s="208">
        <v>0.3</v>
      </c>
      <c r="M17" s="208">
        <v>4.3</v>
      </c>
      <c r="N17" s="208">
        <v>24.7</v>
      </c>
    </row>
    <row r="18" spans="2:14">
      <c r="J18" s="207"/>
      <c r="K18" s="208"/>
      <c r="L18" s="208"/>
      <c r="M18" s="208"/>
      <c r="N18" s="208"/>
    </row>
    <row r="19" spans="2:14">
      <c r="J19" s="207"/>
      <c r="K19" s="208"/>
      <c r="L19" s="208"/>
      <c r="M19" s="208"/>
      <c r="N19" s="208"/>
    </row>
    <row r="20" spans="2:14">
      <c r="J20" s="207"/>
      <c r="K20" s="208"/>
      <c r="L20" s="208"/>
      <c r="M20" s="208"/>
      <c r="N20" s="208"/>
    </row>
    <row r="21" spans="2:14">
      <c r="J21" s="207"/>
      <c r="K21" s="208"/>
      <c r="L21" s="208"/>
      <c r="M21" s="208"/>
      <c r="N21" s="208"/>
    </row>
    <row r="22" spans="2:14">
      <c r="J22" s="207"/>
      <c r="K22" s="208"/>
      <c r="L22" s="208"/>
      <c r="M22" s="208"/>
      <c r="N22" s="208"/>
    </row>
    <row r="23" spans="2:14">
      <c r="J23" s="207"/>
      <c r="K23" s="208"/>
      <c r="L23" s="208"/>
      <c r="M23" s="208"/>
      <c r="N23" s="208"/>
    </row>
    <row r="24" spans="2:14">
      <c r="J24" s="207"/>
      <c r="K24" s="208"/>
      <c r="L24" s="208"/>
      <c r="M24" s="208"/>
      <c r="N24" s="208"/>
    </row>
    <row r="25" spans="2:14">
      <c r="J25" s="207"/>
      <c r="K25" s="208"/>
      <c r="L25" s="208"/>
      <c r="M25" s="208"/>
      <c r="N25" s="208"/>
    </row>
    <row r="26" spans="2:14">
      <c r="J26" s="207"/>
      <c r="K26" s="208"/>
      <c r="L26" s="208"/>
      <c r="M26" s="208"/>
      <c r="N26" s="208"/>
    </row>
    <row r="27" spans="2:14">
      <c r="J27" s="207"/>
      <c r="K27" s="208"/>
      <c r="L27" s="208"/>
      <c r="M27" s="208"/>
      <c r="N27" s="208"/>
    </row>
    <row r="28" spans="2:14">
      <c r="B28" s="209" t="s">
        <v>301</v>
      </c>
      <c r="J28" s="207"/>
      <c r="K28" s="208"/>
      <c r="L28" s="208"/>
      <c r="M28" s="208"/>
    </row>
    <row r="29" spans="2:14">
      <c r="B29" s="209"/>
      <c r="J29" s="207"/>
      <c r="K29" s="208"/>
      <c r="L29" s="208"/>
      <c r="M29" s="208"/>
    </row>
    <row r="30" spans="2:14">
      <c r="J30" s="207"/>
      <c r="K30" s="208"/>
      <c r="L30" s="208"/>
      <c r="M30" s="208"/>
    </row>
    <row r="31" spans="2:14">
      <c r="J31" s="207"/>
      <c r="K31" s="208"/>
      <c r="L31" s="208"/>
      <c r="M31" s="208"/>
    </row>
    <row r="32" spans="2:14">
      <c r="B32" s="181" t="s">
        <v>402</v>
      </c>
      <c r="C32" s="204"/>
      <c r="D32" s="204"/>
      <c r="E32" s="204"/>
      <c r="F32" s="204"/>
      <c r="G32" s="204"/>
      <c r="H32" s="204"/>
      <c r="J32" s="207"/>
      <c r="K32" s="208"/>
      <c r="L32" s="208"/>
      <c r="M32" s="208"/>
    </row>
    <row r="33" spans="2:13" ht="12.75" customHeight="1">
      <c r="B33" s="391" t="s">
        <v>403</v>
      </c>
      <c r="C33" s="391"/>
      <c r="D33" s="391"/>
      <c r="E33" s="391"/>
      <c r="F33" s="391"/>
      <c r="G33" s="391"/>
      <c r="H33" s="204"/>
      <c r="J33" s="207"/>
      <c r="K33" s="208"/>
      <c r="L33" s="208"/>
      <c r="M33" s="208"/>
    </row>
    <row r="34" spans="2:13">
      <c r="B34" s="391"/>
      <c r="C34" s="391"/>
      <c r="D34" s="391"/>
      <c r="E34" s="391"/>
      <c r="F34" s="391"/>
      <c r="G34" s="391"/>
      <c r="H34" s="204"/>
      <c r="J34" s="207"/>
      <c r="K34" s="208"/>
      <c r="L34" s="208"/>
      <c r="M34" s="208"/>
    </row>
    <row r="35" spans="2:13">
      <c r="B35" s="398" t="s">
        <v>404</v>
      </c>
      <c r="C35" s="378"/>
      <c r="D35" s="378"/>
      <c r="E35" s="378"/>
      <c r="F35" s="378"/>
      <c r="G35" s="378"/>
      <c r="J35" s="207"/>
      <c r="K35" s="208"/>
      <c r="L35" s="208"/>
      <c r="M35" s="208"/>
    </row>
    <row r="36" spans="2:13">
      <c r="B36" s="378"/>
      <c r="C36" s="378"/>
      <c r="D36" s="378"/>
      <c r="E36" s="378"/>
      <c r="F36" s="378"/>
      <c r="G36" s="378"/>
      <c r="J36" s="207"/>
      <c r="K36" s="208"/>
      <c r="L36" s="208"/>
      <c r="M36" s="208"/>
    </row>
    <row r="37" spans="2:13">
      <c r="J37" s="207"/>
      <c r="K37" s="208"/>
      <c r="L37" s="208"/>
      <c r="M37" s="208"/>
    </row>
    <row r="38" spans="2:13">
      <c r="J38" s="207"/>
      <c r="K38" s="208"/>
      <c r="L38" s="208"/>
      <c r="M38" s="208"/>
    </row>
    <row r="39" spans="2:13">
      <c r="J39" s="207"/>
      <c r="K39" s="208"/>
      <c r="L39" s="208"/>
      <c r="M39" s="208"/>
    </row>
    <row r="40" spans="2:13">
      <c r="J40" s="207"/>
      <c r="K40" s="208"/>
      <c r="L40" s="208"/>
      <c r="M40" s="208"/>
    </row>
    <row r="41" spans="2:13">
      <c r="J41" s="207"/>
      <c r="K41" s="208"/>
      <c r="L41" s="208"/>
      <c r="M41" s="208"/>
    </row>
    <row r="42" spans="2:13">
      <c r="J42" s="207"/>
      <c r="K42" s="208"/>
      <c r="L42" s="208"/>
      <c r="M42" s="208"/>
    </row>
    <row r="43" spans="2:13">
      <c r="J43" s="207"/>
      <c r="K43" s="208"/>
      <c r="L43" s="208"/>
      <c r="M43" s="208"/>
    </row>
    <row r="44" spans="2:13">
      <c r="J44" s="207"/>
      <c r="K44" s="208"/>
      <c r="L44" s="208"/>
      <c r="M44" s="208"/>
    </row>
    <row r="45" spans="2:13">
      <c r="J45" s="207"/>
      <c r="K45" s="208"/>
      <c r="L45" s="208"/>
      <c r="M45" s="208"/>
    </row>
    <row r="46" spans="2:13">
      <c r="J46" s="207"/>
      <c r="K46" s="208"/>
      <c r="L46" s="208"/>
      <c r="M46" s="208"/>
    </row>
    <row r="47" spans="2:13">
      <c r="J47" s="207"/>
      <c r="K47" s="208"/>
      <c r="L47" s="208"/>
      <c r="M47" s="208"/>
    </row>
    <row r="48" spans="2:13">
      <c r="J48" s="207"/>
      <c r="K48" s="208"/>
      <c r="L48" s="208"/>
      <c r="M48" s="208"/>
    </row>
    <row r="49" spans="2:13">
      <c r="J49" s="207"/>
      <c r="K49" s="208"/>
      <c r="L49" s="208"/>
      <c r="M49" s="208"/>
    </row>
    <row r="50" spans="2:13">
      <c r="J50" s="207"/>
      <c r="K50" s="208"/>
      <c r="L50" s="208"/>
      <c r="M50" s="208"/>
    </row>
    <row r="51" spans="2:13">
      <c r="J51" s="207"/>
      <c r="K51" s="208"/>
      <c r="L51" s="208"/>
      <c r="M51" s="208"/>
    </row>
    <row r="52" spans="2:13">
      <c r="J52" s="207"/>
      <c r="K52" s="208"/>
      <c r="L52" s="208"/>
      <c r="M52" s="208"/>
    </row>
    <row r="53" spans="2:13">
      <c r="J53" s="207"/>
      <c r="K53" s="208"/>
      <c r="L53" s="208"/>
      <c r="M53" s="208"/>
    </row>
    <row r="54" spans="2:13">
      <c r="J54" s="207"/>
      <c r="K54" s="208"/>
      <c r="L54" s="208"/>
      <c r="M54" s="208"/>
    </row>
    <row r="55" spans="2:13">
      <c r="J55" s="207"/>
      <c r="K55" s="208"/>
      <c r="L55" s="208"/>
      <c r="M55" s="208"/>
    </row>
    <row r="56" spans="2:13">
      <c r="J56" s="207"/>
      <c r="K56" s="208"/>
      <c r="L56" s="208"/>
      <c r="M56" s="208"/>
    </row>
    <row r="57" spans="2:13">
      <c r="B57" s="209" t="s">
        <v>306</v>
      </c>
      <c r="C57" s="204"/>
      <c r="D57" s="204"/>
      <c r="E57" s="204"/>
      <c r="F57" s="204"/>
      <c r="G57" s="204"/>
      <c r="J57" s="207"/>
      <c r="K57" s="208"/>
      <c r="L57" s="208"/>
      <c r="M57" s="208"/>
    </row>
    <row r="58" spans="2:13">
      <c r="B58" s="203"/>
      <c r="C58" s="204"/>
      <c r="D58" s="204"/>
      <c r="E58" s="204"/>
      <c r="F58" s="204"/>
      <c r="G58" s="204"/>
      <c r="J58" s="207"/>
      <c r="K58" s="208"/>
      <c r="L58" s="208"/>
      <c r="M58" s="208"/>
    </row>
    <row r="59" spans="2:13">
      <c r="J59" s="207"/>
      <c r="K59" s="208"/>
      <c r="L59" s="208"/>
      <c r="M59" s="208"/>
    </row>
    <row r="60" spans="2:13">
      <c r="J60" s="207"/>
      <c r="K60" s="208"/>
      <c r="L60" s="208"/>
      <c r="M60" s="208"/>
    </row>
    <row r="61" spans="2:13">
      <c r="J61" s="207"/>
      <c r="K61" s="208"/>
      <c r="L61" s="208"/>
      <c r="M61" s="208"/>
    </row>
    <row r="62" spans="2:13">
      <c r="J62" s="207"/>
      <c r="K62" s="208"/>
      <c r="L62" s="208"/>
      <c r="M62" s="208"/>
    </row>
    <row r="63" spans="2:13">
      <c r="J63" s="207"/>
      <c r="K63" s="208"/>
      <c r="L63" s="208"/>
      <c r="M63" s="208"/>
    </row>
  </sheetData>
  <mergeCells count="3">
    <mergeCell ref="B4:G5"/>
    <mergeCell ref="B33:G34"/>
    <mergeCell ref="B35:G36"/>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R213"/>
  <sheetViews>
    <sheetView showGridLines="0" zoomScale="90" zoomScaleNormal="90" workbookViewId="0"/>
  </sheetViews>
  <sheetFormatPr defaultRowHeight="12.75"/>
  <cols>
    <col min="1" max="9" width="9.140625" style="58"/>
    <col min="10" max="10" width="9.7109375" style="58" bestFit="1" customWidth="1"/>
    <col min="11" max="16384" width="9.140625" style="58"/>
  </cols>
  <sheetData>
    <row r="1" spans="2:18" ht="12.75" customHeight="1">
      <c r="C1" s="59"/>
    </row>
    <row r="2" spans="2:18" ht="12.75" customHeight="1">
      <c r="C2" s="59"/>
    </row>
    <row r="3" spans="2:18" ht="12.75" customHeight="1">
      <c r="B3" s="66" t="s">
        <v>192</v>
      </c>
      <c r="K3" s="129" t="s">
        <v>156</v>
      </c>
      <c r="L3" s="129" t="s">
        <v>208</v>
      </c>
      <c r="M3" s="129" t="s">
        <v>209</v>
      </c>
      <c r="N3" s="129" t="s">
        <v>157</v>
      </c>
      <c r="O3" s="129" t="s">
        <v>210</v>
      </c>
      <c r="P3" s="129" t="s">
        <v>211</v>
      </c>
      <c r="Q3" s="129" t="s">
        <v>158</v>
      </c>
    </row>
    <row r="4" spans="2:18" ht="14.1" customHeight="1">
      <c r="B4" s="352" t="s">
        <v>134</v>
      </c>
      <c r="C4" s="352"/>
      <c r="D4" s="352"/>
      <c r="E4" s="352"/>
      <c r="F4" s="352"/>
      <c r="G4" s="352"/>
      <c r="H4" s="129"/>
      <c r="I4" s="129"/>
      <c r="K4" s="129" t="s">
        <v>156</v>
      </c>
      <c r="L4" s="129" t="s">
        <v>130</v>
      </c>
      <c r="M4" s="129" t="s">
        <v>131</v>
      </c>
      <c r="N4" s="129" t="s">
        <v>234</v>
      </c>
      <c r="O4" s="129" t="s">
        <v>132</v>
      </c>
      <c r="P4" s="129" t="s">
        <v>133</v>
      </c>
      <c r="Q4" s="129" t="s">
        <v>158</v>
      </c>
      <c r="R4" s="129"/>
    </row>
    <row r="5" spans="2:18" ht="12.75" customHeight="1">
      <c r="B5" s="352"/>
      <c r="C5" s="352"/>
      <c r="D5" s="352"/>
      <c r="E5" s="352"/>
      <c r="F5" s="352"/>
      <c r="G5" s="352"/>
      <c r="H5" s="129"/>
      <c r="I5" s="129"/>
      <c r="J5" s="60">
        <v>40939</v>
      </c>
      <c r="K5" s="141">
        <v>0.7</v>
      </c>
      <c r="L5" s="141">
        <v>1.6099999999999999</v>
      </c>
      <c r="M5" s="141">
        <v>2.25</v>
      </c>
      <c r="N5" s="141">
        <v>2.95</v>
      </c>
      <c r="O5" s="141">
        <v>3.4</v>
      </c>
      <c r="P5" s="141">
        <v>4.0999999999999996</v>
      </c>
      <c r="Q5" s="141">
        <v>5.6</v>
      </c>
      <c r="R5" s="129"/>
    </row>
    <row r="6" spans="2:18" ht="12.75" customHeight="1">
      <c r="B6" s="153" t="s">
        <v>26</v>
      </c>
      <c r="C6" s="129"/>
      <c r="D6" s="129"/>
      <c r="E6" s="129"/>
      <c r="F6" s="129"/>
      <c r="G6" s="129"/>
      <c r="H6" s="129"/>
      <c r="I6" s="129"/>
      <c r="J6" s="60">
        <v>40968</v>
      </c>
      <c r="K6" s="141">
        <v>1</v>
      </c>
      <c r="L6" s="141">
        <v>1.67</v>
      </c>
      <c r="M6" s="141">
        <v>2.5</v>
      </c>
      <c r="N6" s="141">
        <v>2.95</v>
      </c>
      <c r="O6" s="141">
        <v>3.45</v>
      </c>
      <c r="P6" s="141">
        <v>4.12</v>
      </c>
      <c r="Q6" s="141">
        <v>5.8</v>
      </c>
      <c r="R6" s="129"/>
    </row>
    <row r="7" spans="2:18" ht="12.75" customHeight="1">
      <c r="H7" s="129"/>
      <c r="I7" s="129"/>
      <c r="J7" s="60">
        <v>40999</v>
      </c>
      <c r="K7" s="141">
        <v>1.1000000000000001</v>
      </c>
      <c r="L7" s="141">
        <v>1.77</v>
      </c>
      <c r="M7" s="141">
        <v>2.375</v>
      </c>
      <c r="N7" s="141">
        <v>2.9</v>
      </c>
      <c r="O7" s="141">
        <v>3.55</v>
      </c>
      <c r="P7" s="141">
        <v>3.99</v>
      </c>
      <c r="Q7" s="141">
        <v>5.5</v>
      </c>
      <c r="R7" s="129"/>
    </row>
    <row r="8" spans="2:18" ht="12.75" customHeight="1">
      <c r="H8" s="129"/>
      <c r="I8" s="129"/>
      <c r="J8" s="60">
        <v>41029</v>
      </c>
      <c r="K8" s="141">
        <v>1</v>
      </c>
      <c r="L8" s="141">
        <v>1.9</v>
      </c>
      <c r="M8" s="141">
        <v>2.2749999999999999</v>
      </c>
      <c r="N8" s="141">
        <v>2.9</v>
      </c>
      <c r="O8" s="141">
        <v>3.625</v>
      </c>
      <c r="P8" s="141">
        <v>4</v>
      </c>
      <c r="Q8" s="141">
        <v>5.6</v>
      </c>
      <c r="R8" s="129"/>
    </row>
    <row r="9" spans="2:18" ht="12.75" customHeight="1">
      <c r="H9" s="129"/>
      <c r="I9" s="129"/>
      <c r="J9" s="60">
        <v>41060</v>
      </c>
      <c r="K9" s="141">
        <v>0.9</v>
      </c>
      <c r="L9" s="141">
        <v>1.8699999999999999</v>
      </c>
      <c r="M9" s="141">
        <v>2.1750000000000003</v>
      </c>
      <c r="N9" s="141">
        <v>2.6</v>
      </c>
      <c r="O9" s="141">
        <v>3.5</v>
      </c>
      <c r="P9" s="141">
        <v>3.7</v>
      </c>
      <c r="Q9" s="141">
        <v>5.4</v>
      </c>
      <c r="R9" s="129"/>
    </row>
    <row r="10" spans="2:18" ht="12.75" customHeight="1">
      <c r="H10" s="129"/>
      <c r="I10" s="129"/>
      <c r="J10" s="60">
        <v>41090</v>
      </c>
      <c r="K10" s="141">
        <v>0.9</v>
      </c>
      <c r="L10" s="141">
        <v>1.7400000000000002</v>
      </c>
      <c r="M10" s="141">
        <v>2.1750000000000003</v>
      </c>
      <c r="N10" s="141">
        <v>2.4500000000000002</v>
      </c>
      <c r="O10" s="141">
        <v>3.6</v>
      </c>
      <c r="P10" s="141">
        <v>4.2600000000000007</v>
      </c>
      <c r="Q10" s="141">
        <v>5.6</v>
      </c>
      <c r="R10" s="129"/>
    </row>
    <row r="11" spans="2:18" ht="12.75" customHeight="1">
      <c r="H11" s="129"/>
      <c r="I11" s="129"/>
      <c r="J11" s="60">
        <v>41121</v>
      </c>
      <c r="K11" s="141">
        <v>0.7</v>
      </c>
      <c r="L11" s="141">
        <v>1.9</v>
      </c>
      <c r="M11" s="141">
        <v>2.1</v>
      </c>
      <c r="N11" s="141">
        <v>2.6500000000000004</v>
      </c>
      <c r="O11" s="141">
        <v>3.45</v>
      </c>
      <c r="P11" s="141">
        <v>4.03</v>
      </c>
      <c r="Q11" s="141">
        <v>5.7</v>
      </c>
      <c r="R11" s="129"/>
    </row>
    <row r="12" spans="2:18" ht="12.75" customHeight="1">
      <c r="H12" s="129"/>
      <c r="I12" s="129"/>
      <c r="J12" s="60">
        <v>41152</v>
      </c>
      <c r="K12" s="141">
        <v>0.9</v>
      </c>
      <c r="L12" s="141">
        <v>2.1100000000000003</v>
      </c>
      <c r="M12" s="141">
        <v>2.5</v>
      </c>
      <c r="N12" s="141">
        <v>3.1</v>
      </c>
      <c r="O12" s="141">
        <v>3.5</v>
      </c>
      <c r="P12" s="141">
        <v>4.13</v>
      </c>
      <c r="Q12" s="141">
        <v>6</v>
      </c>
      <c r="R12" s="129"/>
    </row>
    <row r="13" spans="2:18" ht="12.75" customHeight="1">
      <c r="H13" s="129"/>
      <c r="I13" s="129"/>
      <c r="J13" s="60">
        <v>41182</v>
      </c>
      <c r="K13" s="141">
        <v>0.3</v>
      </c>
      <c r="L13" s="141">
        <v>2.04</v>
      </c>
      <c r="M13" s="141">
        <v>2.4750000000000001</v>
      </c>
      <c r="N13" s="141">
        <v>3.25</v>
      </c>
      <c r="O13" s="141">
        <v>3.625</v>
      </c>
      <c r="P13" s="141">
        <v>4.3100000000000005</v>
      </c>
      <c r="Q13" s="141">
        <v>6.4</v>
      </c>
      <c r="R13" s="129"/>
    </row>
    <row r="14" spans="2:18" ht="12.75" customHeight="1">
      <c r="H14" s="129"/>
      <c r="I14" s="129"/>
      <c r="J14" s="60">
        <v>41213</v>
      </c>
      <c r="K14" s="141">
        <v>0.9</v>
      </c>
      <c r="L14" s="141">
        <v>1.9500000000000002</v>
      </c>
      <c r="M14" s="141">
        <v>2.25</v>
      </c>
      <c r="N14" s="141">
        <v>3.1</v>
      </c>
      <c r="O14" s="141">
        <v>3.5</v>
      </c>
      <c r="P14" s="141">
        <v>4.32</v>
      </c>
      <c r="Q14" s="141">
        <v>6</v>
      </c>
      <c r="R14" s="129"/>
    </row>
    <row r="15" spans="2:18" ht="12.75" customHeight="1">
      <c r="H15" s="129"/>
      <c r="I15" s="129"/>
      <c r="J15" s="60">
        <v>41243</v>
      </c>
      <c r="K15" s="141">
        <v>0.4</v>
      </c>
      <c r="L15" s="141">
        <v>1.47</v>
      </c>
      <c r="M15" s="141">
        <v>1.9</v>
      </c>
      <c r="N15" s="141">
        <v>2.7</v>
      </c>
      <c r="O15" s="141">
        <v>3.2</v>
      </c>
      <c r="P15" s="141">
        <v>3.89</v>
      </c>
      <c r="Q15" s="141">
        <v>5.3</v>
      </c>
      <c r="R15" s="129"/>
    </row>
    <row r="16" spans="2:18" ht="12.75" customHeight="1">
      <c r="H16" s="129"/>
      <c r="I16" s="129"/>
      <c r="J16" s="60">
        <v>41274</v>
      </c>
      <c r="K16" s="141">
        <v>0.3</v>
      </c>
      <c r="L16" s="141">
        <v>1.5</v>
      </c>
      <c r="M16" s="141">
        <v>1.9750000000000001</v>
      </c>
      <c r="N16" s="141">
        <v>2.6500000000000004</v>
      </c>
      <c r="O16" s="141">
        <v>3.1749999999999998</v>
      </c>
      <c r="P16" s="141">
        <v>3.8400000000000007</v>
      </c>
      <c r="Q16" s="141">
        <v>5.0999999999999996</v>
      </c>
      <c r="R16" s="129"/>
    </row>
    <row r="17" spans="1:18" ht="12.75" customHeight="1">
      <c r="H17" s="129"/>
      <c r="I17" s="129"/>
      <c r="J17" s="60">
        <v>41305</v>
      </c>
      <c r="K17" s="141">
        <v>0</v>
      </c>
      <c r="L17" s="141">
        <v>0.66999999999999993</v>
      </c>
      <c r="M17" s="141">
        <v>1.5</v>
      </c>
      <c r="N17" s="141">
        <v>2.4</v>
      </c>
      <c r="O17" s="141">
        <v>2.8</v>
      </c>
      <c r="P17" s="141">
        <v>3.3500000000000005</v>
      </c>
      <c r="Q17" s="141">
        <v>5.0999999999999996</v>
      </c>
      <c r="R17" s="129"/>
    </row>
    <row r="18" spans="1:18" ht="12.75" customHeight="1">
      <c r="H18" s="129"/>
      <c r="I18" s="129"/>
      <c r="J18" s="60">
        <v>41333</v>
      </c>
      <c r="K18" s="141">
        <v>0.1</v>
      </c>
      <c r="L18" s="141">
        <v>0.44000000000000006</v>
      </c>
      <c r="M18" s="141">
        <v>1.2</v>
      </c>
      <c r="N18" s="141">
        <v>2.1</v>
      </c>
      <c r="O18" s="141">
        <v>2.8249999999999997</v>
      </c>
      <c r="P18" s="141">
        <v>3.4400000000000008</v>
      </c>
      <c r="Q18" s="141">
        <v>4.8</v>
      </c>
      <c r="R18" s="129"/>
    </row>
    <row r="19" spans="1:18" ht="12.75" customHeight="1">
      <c r="H19" s="129"/>
      <c r="I19" s="129"/>
      <c r="J19" s="60">
        <v>41364</v>
      </c>
      <c r="K19" s="141">
        <v>-0.2</v>
      </c>
      <c r="L19" s="141">
        <v>0.57000000000000006</v>
      </c>
      <c r="M19" s="141">
        <v>1.0750000000000002</v>
      </c>
      <c r="N19" s="141">
        <v>1.7000000000000002</v>
      </c>
      <c r="O19" s="141">
        <v>2.4249999999999998</v>
      </c>
      <c r="P19" s="141">
        <v>3.2600000000000002</v>
      </c>
      <c r="Q19" s="141">
        <v>4.4000000000000004</v>
      </c>
      <c r="R19" s="129"/>
    </row>
    <row r="20" spans="1:18" ht="12.75" customHeight="1">
      <c r="H20" s="129"/>
      <c r="I20" s="129"/>
      <c r="J20" s="60">
        <v>41394</v>
      </c>
      <c r="K20" s="141">
        <v>-0.6</v>
      </c>
      <c r="L20" s="141">
        <v>7.0000000000000021E-2</v>
      </c>
      <c r="M20" s="141">
        <v>0.72500000000000009</v>
      </c>
      <c r="N20" s="141">
        <v>1.35</v>
      </c>
      <c r="O20" s="141">
        <v>1.875</v>
      </c>
      <c r="P20" s="141">
        <v>2.89</v>
      </c>
      <c r="Q20" s="141">
        <v>4.4000000000000004</v>
      </c>
      <c r="R20" s="129"/>
    </row>
    <row r="21" spans="1:18" ht="12.75" customHeight="1">
      <c r="H21" s="129"/>
      <c r="I21" s="129"/>
      <c r="J21" s="60">
        <v>41425</v>
      </c>
      <c r="K21" s="141">
        <v>-0.3</v>
      </c>
      <c r="L21" s="141">
        <v>0.27</v>
      </c>
      <c r="M21" s="141">
        <v>0.75</v>
      </c>
      <c r="N21" s="141">
        <v>1.35</v>
      </c>
      <c r="O21" s="141">
        <v>1.8</v>
      </c>
      <c r="P21" s="141">
        <v>2.8200000000000003</v>
      </c>
      <c r="Q21" s="141">
        <v>4.4000000000000004</v>
      </c>
      <c r="R21" s="129"/>
    </row>
    <row r="22" spans="1:18" ht="12.75" customHeight="1">
      <c r="H22" s="129"/>
      <c r="I22" s="129"/>
      <c r="J22" s="60">
        <v>41455</v>
      </c>
      <c r="K22" s="141">
        <v>-0.3</v>
      </c>
      <c r="L22" s="141">
        <v>0.41000000000000003</v>
      </c>
      <c r="M22" s="141">
        <v>0.77500000000000002</v>
      </c>
      <c r="N22" s="141">
        <v>1.55</v>
      </c>
      <c r="O22" s="141">
        <v>2.2000000000000002</v>
      </c>
      <c r="P22" s="141">
        <v>2.99</v>
      </c>
      <c r="Q22" s="141">
        <v>4.5</v>
      </c>
      <c r="R22" s="129"/>
    </row>
    <row r="23" spans="1:18" ht="12.75" customHeight="1">
      <c r="H23" s="129"/>
      <c r="I23" s="129"/>
      <c r="J23" s="60">
        <v>41486</v>
      </c>
      <c r="K23" s="141">
        <v>-0.5</v>
      </c>
      <c r="L23" s="141">
        <v>0.47000000000000003</v>
      </c>
      <c r="M23" s="141">
        <v>0.77500000000000002</v>
      </c>
      <c r="N23" s="141">
        <v>1.5</v>
      </c>
      <c r="O23" s="141">
        <v>2.2000000000000002</v>
      </c>
      <c r="P23" s="141">
        <v>2.89</v>
      </c>
      <c r="Q23" s="141">
        <v>3.9</v>
      </c>
      <c r="R23" s="129"/>
    </row>
    <row r="24" spans="1:18" ht="12.75" customHeight="1">
      <c r="H24" s="129"/>
      <c r="I24" s="129"/>
      <c r="J24" s="60">
        <v>41517</v>
      </c>
      <c r="K24" s="141">
        <v>-1</v>
      </c>
      <c r="L24" s="141">
        <v>-2.9999999999999985E-2</v>
      </c>
      <c r="M24" s="141">
        <v>0.42499999999999999</v>
      </c>
      <c r="N24" s="141">
        <v>1.2</v>
      </c>
      <c r="O24" s="141">
        <v>2</v>
      </c>
      <c r="P24" s="141">
        <v>2.6300000000000003</v>
      </c>
      <c r="Q24" s="141">
        <v>3.6</v>
      </c>
      <c r="R24" s="129"/>
    </row>
    <row r="25" spans="1:18" ht="12.75" customHeight="1">
      <c r="H25" s="129"/>
      <c r="I25" s="129"/>
      <c r="J25" s="60">
        <v>41547</v>
      </c>
      <c r="K25" s="141">
        <v>-1.3</v>
      </c>
      <c r="L25" s="141">
        <v>-0.11999999999999994</v>
      </c>
      <c r="M25" s="141">
        <v>0.45</v>
      </c>
      <c r="N25" s="141">
        <v>1</v>
      </c>
      <c r="O25" s="141">
        <v>1.6</v>
      </c>
      <c r="P25" s="141">
        <v>1.9800000000000004</v>
      </c>
      <c r="Q25" s="141">
        <v>2.7</v>
      </c>
      <c r="R25" s="129"/>
    </row>
    <row r="26" spans="1:18" ht="12.75" customHeight="1">
      <c r="H26" s="129"/>
      <c r="I26" s="129"/>
      <c r="J26" s="60">
        <v>41578</v>
      </c>
      <c r="K26" s="141">
        <v>-1.9</v>
      </c>
      <c r="L26" s="141">
        <v>-0.21999999999999992</v>
      </c>
      <c r="M26" s="141">
        <v>0.15000000000000002</v>
      </c>
      <c r="N26" s="141">
        <v>0.7</v>
      </c>
      <c r="O26" s="141">
        <v>1.125</v>
      </c>
      <c r="P26" s="141">
        <v>1.56</v>
      </c>
      <c r="Q26" s="141">
        <v>2.2000000000000002</v>
      </c>
      <c r="R26" s="129"/>
    </row>
    <row r="27" spans="1:18" ht="12.75" customHeight="1">
      <c r="A27" s="1"/>
      <c r="H27" s="129"/>
      <c r="I27" s="129"/>
      <c r="J27" s="60">
        <v>41608</v>
      </c>
      <c r="K27" s="141">
        <v>-2.9</v>
      </c>
      <c r="L27" s="141">
        <v>-0.44999999999999996</v>
      </c>
      <c r="M27" s="141">
        <v>0.3</v>
      </c>
      <c r="N27" s="141">
        <v>0.6</v>
      </c>
      <c r="O27" s="141">
        <v>1.2</v>
      </c>
      <c r="P27" s="141">
        <v>1.6600000000000001</v>
      </c>
      <c r="Q27" s="141">
        <v>2.1</v>
      </c>
      <c r="R27" s="129"/>
    </row>
    <row r="28" spans="1:18" ht="12.75" customHeight="1">
      <c r="A28" s="1"/>
      <c r="B28" s="61" t="s">
        <v>123</v>
      </c>
      <c r="H28" s="129"/>
      <c r="I28" s="129"/>
      <c r="J28" s="60">
        <v>41639</v>
      </c>
      <c r="K28" s="141">
        <v>-1.8</v>
      </c>
      <c r="L28" s="141">
        <v>-0.54999999999999993</v>
      </c>
      <c r="M28" s="141">
        <v>0.4</v>
      </c>
      <c r="N28" s="141">
        <v>0.64999999999999991</v>
      </c>
      <c r="O28" s="141">
        <v>1.325</v>
      </c>
      <c r="P28" s="141">
        <v>1.93</v>
      </c>
      <c r="Q28" s="141">
        <v>2</v>
      </c>
      <c r="R28" s="129"/>
    </row>
    <row r="29" spans="1:18" ht="12.75" customHeight="1">
      <c r="A29" s="1"/>
      <c r="C29" s="61"/>
      <c r="E29" s="60"/>
      <c r="F29" s="129"/>
      <c r="G29" s="129"/>
      <c r="H29" s="129"/>
      <c r="I29" s="129"/>
      <c r="J29" s="60">
        <v>41670</v>
      </c>
      <c r="K29" s="141">
        <v>-1.6</v>
      </c>
      <c r="L29" s="141">
        <v>-0.41999999999999971</v>
      </c>
      <c r="M29" s="141">
        <v>0.27500000000000002</v>
      </c>
      <c r="N29" s="141">
        <v>0.7</v>
      </c>
      <c r="O29" s="141">
        <v>1.125</v>
      </c>
      <c r="P29" s="141">
        <v>1.53</v>
      </c>
      <c r="Q29" s="141">
        <v>1.9</v>
      </c>
      <c r="R29" s="129"/>
    </row>
    <row r="30" spans="1:18" ht="12.75" customHeight="1">
      <c r="C30" s="61"/>
      <c r="E30" s="60"/>
      <c r="F30" s="129"/>
      <c r="G30" s="129"/>
      <c r="H30" s="129"/>
      <c r="I30" s="129"/>
      <c r="J30" s="60">
        <v>41698</v>
      </c>
      <c r="K30" s="141">
        <v>-2.1</v>
      </c>
      <c r="L30" s="141">
        <v>-0.40999999999999992</v>
      </c>
      <c r="M30" s="141">
        <v>0.1</v>
      </c>
      <c r="N30" s="141">
        <v>0.35</v>
      </c>
      <c r="O30" s="141">
        <v>1.0249999999999999</v>
      </c>
      <c r="P30" s="141">
        <v>1.53</v>
      </c>
      <c r="Q30" s="141">
        <v>1.7</v>
      </c>
      <c r="R30" s="129"/>
    </row>
    <row r="31" spans="1:18" ht="12.75" customHeight="1">
      <c r="H31" s="129"/>
      <c r="I31" s="129"/>
      <c r="J31" s="60">
        <v>41729</v>
      </c>
      <c r="K31" s="141">
        <v>-2</v>
      </c>
      <c r="L31" s="141">
        <v>-0.54999999999999993</v>
      </c>
      <c r="M31" s="141">
        <v>-0.125</v>
      </c>
      <c r="N31" s="141">
        <v>0.3</v>
      </c>
      <c r="O31" s="141">
        <v>0.82500000000000007</v>
      </c>
      <c r="P31" s="141">
        <v>1.33</v>
      </c>
      <c r="Q31" s="141">
        <v>1.6</v>
      </c>
    </row>
    <row r="32" spans="1:18" ht="12.75" customHeight="1">
      <c r="B32" s="66" t="s">
        <v>102</v>
      </c>
    </row>
    <row r="33" spans="2:15" ht="12.75" customHeight="1">
      <c r="B33" s="352" t="s">
        <v>159</v>
      </c>
      <c r="C33" s="352"/>
      <c r="D33" s="352"/>
      <c r="E33" s="352"/>
      <c r="F33" s="352"/>
      <c r="G33" s="352"/>
    </row>
    <row r="34" spans="2:15" ht="12.75" customHeight="1">
      <c r="B34" s="352"/>
      <c r="C34" s="352"/>
      <c r="D34" s="352"/>
      <c r="E34" s="352"/>
      <c r="F34" s="352"/>
      <c r="G34" s="352"/>
    </row>
    <row r="35" spans="2:15" ht="12.75" customHeight="1">
      <c r="B35" s="153" t="s">
        <v>34</v>
      </c>
      <c r="C35" s="129"/>
      <c r="D35" s="129"/>
      <c r="E35" s="129"/>
      <c r="F35" s="129"/>
      <c r="G35" s="129"/>
      <c r="J35" s="66"/>
      <c r="K35" s="165"/>
      <c r="L35" s="165"/>
      <c r="M35" s="165"/>
      <c r="N35" s="165"/>
      <c r="O35" s="165"/>
    </row>
    <row r="36" spans="2:15" ht="12.75" customHeight="1">
      <c r="J36" s="352"/>
      <c r="K36" s="352"/>
      <c r="L36" s="352"/>
      <c r="M36" s="352"/>
      <c r="N36" s="352"/>
      <c r="O36" s="352"/>
    </row>
    <row r="37" spans="2:15" ht="12.75" customHeight="1">
      <c r="J37" s="352"/>
      <c r="K37" s="352"/>
      <c r="L37" s="352"/>
      <c r="M37" s="352"/>
      <c r="N37" s="352"/>
      <c r="O37" s="352"/>
    </row>
    <row r="38" spans="2:15" ht="12.75" customHeight="1">
      <c r="H38" s="152"/>
      <c r="I38" s="152"/>
      <c r="J38" s="153"/>
      <c r="K38" s="129"/>
      <c r="L38" s="129"/>
      <c r="M38" s="129"/>
      <c r="N38" s="129"/>
      <c r="O38" s="129"/>
    </row>
    <row r="39" spans="2:15" ht="12.75" customHeight="1">
      <c r="H39" s="152"/>
      <c r="I39" s="152"/>
      <c r="J39" s="152"/>
    </row>
    <row r="40" spans="2:15" ht="12.75" customHeight="1"/>
    <row r="41" spans="2:15" ht="12.75" customHeight="1"/>
    <row r="42" spans="2:15" ht="12.75" customHeight="1"/>
    <row r="43" spans="2:15" ht="12.75" customHeight="1"/>
    <row r="44" spans="2:15" ht="12.75" customHeight="1"/>
    <row r="45" spans="2:15" ht="12.75" customHeight="1"/>
    <row r="46" spans="2:15" ht="12.75" customHeight="1"/>
    <row r="47" spans="2:15" ht="12.75" customHeight="1"/>
    <row r="48" spans="2:15" ht="12.75" customHeight="1"/>
    <row r="49" spans="2:2" ht="12.75" customHeight="1"/>
    <row r="50" spans="2:2" ht="12.75" customHeight="1"/>
    <row r="51" spans="2:2" ht="12.75" customHeight="1"/>
    <row r="52" spans="2:2" ht="12.75" customHeight="1"/>
    <row r="53" spans="2:2" ht="12.75" customHeight="1"/>
    <row r="54" spans="2:2" ht="12.75" customHeight="1"/>
    <row r="55" spans="2:2" ht="12.75" customHeight="1"/>
    <row r="56" spans="2:2" ht="12.75" customHeight="1"/>
    <row r="57" spans="2:2" ht="12.75" customHeight="1">
      <c r="B57" s="61" t="s">
        <v>160</v>
      </c>
    </row>
    <row r="58" spans="2:2" ht="12.75" customHeight="1"/>
    <row r="59" spans="2:2" ht="12.75" customHeight="1"/>
    <row r="60" spans="2:2" ht="12.75" customHeight="1"/>
    <row r="61" spans="2:2" ht="12.75" customHeight="1"/>
    <row r="62" spans="2:2" ht="12.75" customHeight="1"/>
    <row r="63" spans="2:2" ht="12.75" customHeight="1"/>
    <row r="64" spans="2:2"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spans="8:11" ht="12.75" customHeight="1"/>
    <row r="82" spans="8:11" ht="12.75" customHeight="1"/>
    <row r="83" spans="8:11" ht="12.75" customHeight="1"/>
    <row r="84" spans="8:11" ht="12.75" customHeight="1"/>
    <row r="85" spans="8:11" ht="12.75" customHeight="1"/>
    <row r="86" spans="8:11" ht="12.75" customHeight="1"/>
    <row r="87" spans="8:11" ht="12.75" customHeight="1"/>
    <row r="88" spans="8:11" ht="12.75" customHeight="1"/>
    <row r="89" spans="8:11" ht="12.75" customHeight="1"/>
    <row r="90" spans="8:11" ht="12.75" customHeight="1"/>
    <row r="91" spans="8:11" ht="12.75" customHeight="1"/>
    <row r="92" spans="8:11" ht="12.75" customHeight="1"/>
    <row r="93" spans="8:11" ht="12.75" customHeight="1"/>
    <row r="94" spans="8:11" ht="12.75" customHeight="1"/>
    <row r="95" spans="8:11" ht="12.75" customHeight="1"/>
    <row r="96" spans="8:11" ht="12.75" customHeight="1">
      <c r="H96" s="129"/>
      <c r="I96" s="129"/>
      <c r="J96" s="129"/>
      <c r="K96" s="129"/>
    </row>
    <row r="97" spans="10:11" ht="12.75" customHeight="1">
      <c r="J97" s="129"/>
      <c r="K97" s="129"/>
    </row>
    <row r="98" spans="10:11" ht="12.75" customHeight="1">
      <c r="J98" s="129"/>
      <c r="K98" s="129"/>
    </row>
    <row r="99" spans="10:11" ht="12.75" customHeight="1">
      <c r="J99" s="129"/>
      <c r="K99" s="129"/>
    </row>
    <row r="100" spans="10:11" ht="12.75" customHeight="1"/>
    <row r="101" spans="10:11" ht="12.75" customHeight="1"/>
    <row r="102" spans="10:11" ht="12.75" customHeight="1"/>
    <row r="103" spans="10:11" ht="12.75" customHeight="1"/>
    <row r="104" spans="10:11" ht="12.75" customHeight="1"/>
    <row r="105" spans="10:11" ht="12.75" customHeight="1"/>
    <row r="106" spans="10:11" ht="12.75" customHeight="1"/>
    <row r="107" spans="10:11" ht="12.75" customHeight="1"/>
    <row r="108" spans="10:11" ht="12.75" customHeight="1"/>
    <row r="109" spans="10:11" ht="12.75" customHeight="1"/>
    <row r="110" spans="10:11" ht="12.75" customHeight="1"/>
    <row r="111" spans="10:11" ht="12.75" customHeight="1"/>
    <row r="112" spans="10:11"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sheetData>
  <mergeCells count="3">
    <mergeCell ref="B4:G5"/>
    <mergeCell ref="B33:G34"/>
    <mergeCell ref="J36:O37"/>
  </mergeCells>
  <phoneticPr fontId="46" type="noConversion"/>
  <pageMargins left="0.78740157499999996" right="0.78740157499999996" top="0.984251969" bottom="0.984251969" header="0.4921259845" footer="0.4921259845"/>
  <pageSetup paperSize="9" orientation="portrait" horizontalDpi="200" verticalDpi="2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B3:T82"/>
  <sheetViews>
    <sheetView showGridLines="0" zoomScale="90" zoomScaleNormal="90" workbookViewId="0"/>
  </sheetViews>
  <sheetFormatPr defaultRowHeight="12.75"/>
  <cols>
    <col min="1" max="9" width="9.140625" style="183"/>
    <col min="10" max="10" width="10.140625" style="183" bestFit="1" customWidth="1"/>
    <col min="11" max="17" width="10.140625" style="183" customWidth="1"/>
    <col min="18" max="16384" width="9.140625" style="183"/>
  </cols>
  <sheetData>
    <row r="3" spans="2:20">
      <c r="B3" s="181" t="s">
        <v>405</v>
      </c>
      <c r="K3" s="255" t="s">
        <v>406</v>
      </c>
      <c r="L3" s="255" t="s">
        <v>407</v>
      </c>
      <c r="M3" s="255" t="s">
        <v>408</v>
      </c>
      <c r="N3" s="255" t="s">
        <v>409</v>
      </c>
      <c r="O3" s="255" t="s">
        <v>410</v>
      </c>
      <c r="P3" s="255" t="s">
        <v>411</v>
      </c>
      <c r="Q3" s="255" t="s">
        <v>412</v>
      </c>
    </row>
    <row r="4" spans="2:20">
      <c r="B4" s="390" t="s">
        <v>413</v>
      </c>
      <c r="C4" s="378"/>
      <c r="D4" s="378"/>
      <c r="E4" s="378"/>
      <c r="F4" s="378"/>
      <c r="G4" s="378"/>
      <c r="K4" s="206" t="s">
        <v>414</v>
      </c>
      <c r="L4" s="206" t="s">
        <v>415</v>
      </c>
      <c r="M4" s="206" t="s">
        <v>416</v>
      </c>
      <c r="N4" s="206" t="s">
        <v>417</v>
      </c>
      <c r="O4" s="206" t="s">
        <v>418</v>
      </c>
      <c r="P4" s="206" t="s">
        <v>419</v>
      </c>
      <c r="Q4" s="206" t="s">
        <v>420</v>
      </c>
      <c r="R4" s="206"/>
    </row>
    <row r="5" spans="2:20" ht="12.75" customHeight="1">
      <c r="B5" s="378"/>
      <c r="C5" s="378"/>
      <c r="D5" s="378"/>
      <c r="E5" s="378"/>
      <c r="F5" s="378"/>
      <c r="G5" s="378"/>
      <c r="J5" s="207">
        <v>39813</v>
      </c>
      <c r="K5" s="256">
        <v>30.585999999999999</v>
      </c>
      <c r="L5" s="256">
        <v>31.49</v>
      </c>
      <c r="M5" s="256">
        <v>72.477999999999994</v>
      </c>
      <c r="N5" s="256">
        <v>2.3210000000000002</v>
      </c>
      <c r="O5" s="256">
        <v>17.709</v>
      </c>
      <c r="P5" s="256">
        <v>182.63499999999999</v>
      </c>
      <c r="Q5" s="256">
        <v>215.76300000000001</v>
      </c>
      <c r="R5" s="206"/>
      <c r="S5" s="206"/>
      <c r="T5" s="206"/>
    </row>
    <row r="6" spans="2:20">
      <c r="B6" s="182" t="s">
        <v>421</v>
      </c>
      <c r="J6" s="207">
        <v>39903</v>
      </c>
      <c r="K6" s="256">
        <v>-19.974</v>
      </c>
      <c r="L6" s="256">
        <v>-10.18</v>
      </c>
      <c r="M6" s="256">
        <v>101.35599999999999</v>
      </c>
      <c r="N6" s="256">
        <v>-1.256</v>
      </c>
      <c r="O6" s="256">
        <v>17.962</v>
      </c>
      <c r="P6" s="256">
        <v>136.399</v>
      </c>
      <c r="Q6" s="256">
        <v>140.732</v>
      </c>
      <c r="S6" s="206"/>
      <c r="T6" s="206"/>
    </row>
    <row r="7" spans="2:20">
      <c r="J7" s="207">
        <v>39994</v>
      </c>
      <c r="K7" s="256">
        <v>-18.821000000000002</v>
      </c>
      <c r="L7" s="256">
        <v>-58.683</v>
      </c>
      <c r="M7" s="256">
        <v>84.156000000000006</v>
      </c>
      <c r="N7" s="256">
        <v>-2.903</v>
      </c>
      <c r="O7" s="256">
        <v>5.5919999999999996</v>
      </c>
      <c r="P7" s="256">
        <v>40.832000000000001</v>
      </c>
      <c r="Q7" s="256">
        <v>78.959999999999994</v>
      </c>
    </row>
    <row r="8" spans="2:20">
      <c r="J8" s="207">
        <v>40086</v>
      </c>
      <c r="K8" s="256">
        <v>-12.085000000000001</v>
      </c>
      <c r="L8" s="256">
        <v>-84.403999999999996</v>
      </c>
      <c r="M8" s="256">
        <v>57.908000000000001</v>
      </c>
      <c r="N8" s="256">
        <v>-7.407</v>
      </c>
      <c r="O8" s="256">
        <v>-2.9660000000000002</v>
      </c>
      <c r="P8" s="256">
        <v>-44.274000000000001</v>
      </c>
      <c r="Q8" s="256">
        <v>-17.449000000000002</v>
      </c>
    </row>
    <row r="9" spans="2:20">
      <c r="J9" s="207">
        <v>40178</v>
      </c>
      <c r="K9" s="256">
        <v>-23.427</v>
      </c>
      <c r="L9" s="256">
        <v>-75.03</v>
      </c>
      <c r="M9" s="256">
        <v>27.893999999999998</v>
      </c>
      <c r="N9" s="256">
        <v>-10.475</v>
      </c>
      <c r="O9" s="256">
        <v>-14.084</v>
      </c>
      <c r="P9" s="256">
        <v>-98.516000000000005</v>
      </c>
      <c r="Q9" s="256">
        <v>-39.365000000000002</v>
      </c>
    </row>
    <row r="10" spans="2:20">
      <c r="J10" s="207">
        <v>40268</v>
      </c>
      <c r="K10" s="256">
        <v>37.868000000000002</v>
      </c>
      <c r="L10" s="256">
        <v>-46.35</v>
      </c>
      <c r="M10" s="256">
        <v>-21.552</v>
      </c>
      <c r="N10" s="256">
        <v>-9.3309999999999995</v>
      </c>
      <c r="O10" s="256">
        <v>-16.349</v>
      </c>
      <c r="P10" s="256">
        <v>-69.616</v>
      </c>
      <c r="Q10" s="256">
        <v>42.637</v>
      </c>
    </row>
    <row r="11" spans="2:20">
      <c r="J11" s="207">
        <v>40359</v>
      </c>
      <c r="K11" s="256">
        <v>-9.9049999999999994</v>
      </c>
      <c r="L11" s="256">
        <v>-39.238999999999997</v>
      </c>
      <c r="M11" s="256">
        <v>-14.510999999999999</v>
      </c>
      <c r="N11" s="256">
        <v>-6.7370000000000001</v>
      </c>
      <c r="O11" s="256">
        <v>13.315</v>
      </c>
      <c r="P11" s="256">
        <v>-71.254999999999995</v>
      </c>
      <c r="Q11" s="256">
        <v>66.853999999999999</v>
      </c>
    </row>
    <row r="12" spans="2:20">
      <c r="J12" s="207">
        <v>40451</v>
      </c>
      <c r="K12" s="256">
        <v>23.462</v>
      </c>
      <c r="L12" s="256">
        <v>-29.495000000000001</v>
      </c>
      <c r="M12" s="256">
        <v>-8.1140000000000008</v>
      </c>
      <c r="N12" s="256">
        <v>-6.3339999999999996</v>
      </c>
      <c r="O12" s="256">
        <v>9.4120000000000008</v>
      </c>
      <c r="P12" s="256">
        <v>-16.614000000000001</v>
      </c>
      <c r="Q12" s="256">
        <v>97.078000000000003</v>
      </c>
    </row>
    <row r="13" spans="2:20">
      <c r="J13" s="207">
        <v>40543</v>
      </c>
      <c r="K13" s="256">
        <v>30.821000000000002</v>
      </c>
      <c r="L13" s="256">
        <v>-9.2439999999999998</v>
      </c>
      <c r="M13" s="256">
        <v>-1.0549999999999999</v>
      </c>
      <c r="N13" s="256">
        <v>-3.2610000000000001</v>
      </c>
      <c r="O13" s="256">
        <v>16.754000000000001</v>
      </c>
      <c r="P13" s="256">
        <v>6.3780000000000001</v>
      </c>
      <c r="Q13" s="256">
        <v>40.034999999999997</v>
      </c>
    </row>
    <row r="14" spans="2:20">
      <c r="J14" s="207">
        <v>40633</v>
      </c>
      <c r="K14" s="256">
        <v>-29.32</v>
      </c>
      <c r="L14" s="256">
        <v>-7.407</v>
      </c>
      <c r="M14" s="256">
        <v>25.878</v>
      </c>
      <c r="N14" s="256">
        <v>21.244</v>
      </c>
      <c r="O14" s="256">
        <v>26.978999999999999</v>
      </c>
      <c r="P14" s="256">
        <v>6.085</v>
      </c>
      <c r="Q14" s="256">
        <v>20.402000000000001</v>
      </c>
    </row>
    <row r="15" spans="2:20">
      <c r="J15" s="207">
        <v>40724</v>
      </c>
      <c r="K15" s="256">
        <v>4.0019999999999998</v>
      </c>
      <c r="L15" s="256">
        <v>7.8520000000000003</v>
      </c>
      <c r="M15" s="256">
        <v>38.603999999999999</v>
      </c>
      <c r="N15" s="256">
        <v>9.8689999999999998</v>
      </c>
      <c r="O15" s="256">
        <v>-5.8079999999999998</v>
      </c>
      <c r="P15" s="256">
        <v>21.378</v>
      </c>
      <c r="Q15" s="256">
        <v>-15.773999999999999</v>
      </c>
    </row>
    <row r="16" spans="2:20">
      <c r="J16" s="207">
        <v>40816</v>
      </c>
      <c r="K16" s="256">
        <v>3.1970000000000001</v>
      </c>
      <c r="L16" s="256">
        <v>14.952</v>
      </c>
      <c r="M16" s="256">
        <v>39.749000000000002</v>
      </c>
      <c r="N16" s="256">
        <v>-0.29699999999999999</v>
      </c>
      <c r="O16" s="256">
        <v>-13.339</v>
      </c>
      <c r="P16" s="256">
        <v>31.01</v>
      </c>
      <c r="Q16" s="256">
        <v>7.8419999999999996</v>
      </c>
    </row>
    <row r="17" spans="10:17">
      <c r="J17" s="207">
        <v>40908</v>
      </c>
      <c r="K17" s="256">
        <v>-18.329999999999998</v>
      </c>
      <c r="L17" s="256">
        <v>10.156000000000001</v>
      </c>
      <c r="M17" s="256">
        <v>43.698</v>
      </c>
      <c r="N17" s="256">
        <v>10.217000000000001</v>
      </c>
      <c r="O17" s="256">
        <v>-0.26800000000000002</v>
      </c>
      <c r="P17" s="256">
        <v>27.053999999999998</v>
      </c>
      <c r="Q17" s="256">
        <v>41.317</v>
      </c>
    </row>
    <row r="18" spans="10:17">
      <c r="J18" s="207">
        <v>40999</v>
      </c>
      <c r="K18" s="256">
        <v>6.7939999999999996</v>
      </c>
      <c r="L18" s="256">
        <v>19.995999999999999</v>
      </c>
      <c r="M18" s="256">
        <v>31.425000000000001</v>
      </c>
      <c r="N18" s="256">
        <v>-13.843</v>
      </c>
      <c r="O18" s="256">
        <v>-6.7279999999999998</v>
      </c>
      <c r="P18" s="256">
        <v>44.91</v>
      </c>
      <c r="Q18" s="256">
        <v>51.463999999999999</v>
      </c>
    </row>
    <row r="19" spans="10:17">
      <c r="J19" s="207">
        <v>41090</v>
      </c>
      <c r="K19" s="256">
        <v>-48.573</v>
      </c>
      <c r="L19" s="256">
        <v>11.757999999999999</v>
      </c>
      <c r="M19" s="256">
        <v>23.283999999999999</v>
      </c>
      <c r="N19" s="256">
        <v>5.2030000000000003</v>
      </c>
      <c r="O19" s="256">
        <v>14.936</v>
      </c>
      <c r="P19" s="256">
        <v>35.606000000000002</v>
      </c>
      <c r="Q19" s="256">
        <v>68.850999999999999</v>
      </c>
    </row>
    <row r="20" spans="10:17">
      <c r="J20" s="207">
        <v>41182</v>
      </c>
      <c r="K20" s="256">
        <v>-73.346999999999994</v>
      </c>
      <c r="L20" s="256">
        <v>10.542</v>
      </c>
      <c r="M20" s="256">
        <v>13.124000000000001</v>
      </c>
      <c r="N20" s="256">
        <v>23.451000000000001</v>
      </c>
      <c r="O20" s="256">
        <v>40.957999999999998</v>
      </c>
      <c r="P20" s="256">
        <v>17.951000000000001</v>
      </c>
      <c r="Q20" s="256">
        <v>66.739999999999995</v>
      </c>
    </row>
    <row r="21" spans="10:17">
      <c r="J21" s="207">
        <v>41274</v>
      </c>
      <c r="K21" s="256">
        <v>-44.564999999999998</v>
      </c>
      <c r="L21" s="256">
        <v>6.7309999999999999</v>
      </c>
      <c r="M21" s="256">
        <v>6.45</v>
      </c>
      <c r="N21" s="256">
        <v>14.826000000000001</v>
      </c>
      <c r="O21" s="256">
        <v>35.476999999999997</v>
      </c>
      <c r="P21" s="256">
        <v>24.498000000000001</v>
      </c>
      <c r="Q21" s="256">
        <v>90.012</v>
      </c>
    </row>
    <row r="22" spans="10:17">
      <c r="J22" s="207">
        <v>41364</v>
      </c>
      <c r="K22" s="256">
        <v>-105.482</v>
      </c>
      <c r="L22" s="256">
        <v>-0.64900000000000002</v>
      </c>
      <c r="M22" s="256">
        <v>24.698</v>
      </c>
      <c r="N22" s="256">
        <v>44.844000000000001</v>
      </c>
      <c r="O22" s="256">
        <v>27.978999999999999</v>
      </c>
      <c r="P22" s="256">
        <v>-6.3979999999999997</v>
      </c>
      <c r="Q22" s="256">
        <v>92.608000000000004</v>
      </c>
    </row>
    <row r="23" spans="10:17">
      <c r="J23" s="207">
        <v>41455</v>
      </c>
      <c r="K23" s="256">
        <v>-75.841999999999999</v>
      </c>
      <c r="L23" s="256">
        <v>-6.7240000000000002</v>
      </c>
      <c r="M23" s="256">
        <v>6.2370000000000001</v>
      </c>
      <c r="N23" s="256">
        <v>40.767000000000003</v>
      </c>
      <c r="O23" s="256">
        <v>26.035</v>
      </c>
      <c r="P23" s="256">
        <v>-15.141</v>
      </c>
      <c r="Q23" s="256">
        <v>92.468000000000004</v>
      </c>
    </row>
    <row r="24" spans="10:17">
      <c r="J24" s="207">
        <v>41547</v>
      </c>
      <c r="K24" s="256">
        <v>-55.651000000000003</v>
      </c>
      <c r="L24" s="256">
        <v>-12.912000000000001</v>
      </c>
      <c r="M24" s="256">
        <v>16.783999999999999</v>
      </c>
      <c r="N24" s="256">
        <v>22.936</v>
      </c>
      <c r="O24" s="256">
        <v>23.111000000000001</v>
      </c>
      <c r="P24" s="256">
        <v>-4.351</v>
      </c>
      <c r="Q24" s="256">
        <v>75.290000000000006</v>
      </c>
    </row>
    <row r="25" spans="10:17">
      <c r="J25" s="207">
        <v>41639</v>
      </c>
      <c r="K25" s="256">
        <v>-50.912999999999997</v>
      </c>
      <c r="L25" s="256">
        <v>-2.6859999999999999</v>
      </c>
      <c r="M25" s="256">
        <v>33.844000000000001</v>
      </c>
      <c r="N25" s="256">
        <v>1.6950000000000001</v>
      </c>
      <c r="O25" s="256">
        <v>29.012</v>
      </c>
      <c r="P25" s="256">
        <v>19.338000000000001</v>
      </c>
      <c r="Q25" s="256">
        <v>87.394999999999996</v>
      </c>
    </row>
    <row r="28" spans="10:17">
      <c r="J28" s="207"/>
    </row>
    <row r="29" spans="10:17">
      <c r="J29" s="207"/>
    </row>
    <row r="30" spans="10:17">
      <c r="J30" s="207"/>
    </row>
    <row r="31" spans="10:17">
      <c r="J31" s="207"/>
    </row>
    <row r="32" spans="10:17">
      <c r="J32" s="207"/>
    </row>
    <row r="33" spans="2:10">
      <c r="B33" s="209" t="s">
        <v>422</v>
      </c>
      <c r="J33" s="207"/>
    </row>
    <row r="34" spans="2:10">
      <c r="B34" s="392" t="s">
        <v>423</v>
      </c>
      <c r="C34" s="393"/>
      <c r="D34" s="393"/>
      <c r="E34" s="393"/>
      <c r="F34" s="393"/>
      <c r="G34" s="393"/>
      <c r="J34" s="207"/>
    </row>
    <row r="35" spans="2:10">
      <c r="B35" s="393"/>
      <c r="C35" s="393"/>
      <c r="D35" s="393"/>
      <c r="E35" s="393"/>
      <c r="F35" s="393"/>
      <c r="G35" s="393"/>
      <c r="J35" s="207"/>
    </row>
    <row r="36" spans="2:10">
      <c r="B36" s="388"/>
      <c r="C36" s="388"/>
      <c r="D36" s="388"/>
      <c r="E36" s="388"/>
      <c r="F36" s="388"/>
      <c r="G36" s="388"/>
      <c r="J36" s="207"/>
    </row>
    <row r="37" spans="2:10">
      <c r="B37" s="388"/>
      <c r="C37" s="388"/>
      <c r="D37" s="388"/>
      <c r="E37" s="388"/>
      <c r="F37" s="388"/>
      <c r="G37" s="388"/>
      <c r="J37" s="207"/>
    </row>
    <row r="38" spans="2:10">
      <c r="B38" s="388"/>
      <c r="C38" s="388"/>
      <c r="D38" s="388"/>
      <c r="E38" s="388"/>
      <c r="F38" s="388"/>
      <c r="G38" s="388"/>
      <c r="J38" s="207"/>
    </row>
    <row r="39" spans="2:10">
      <c r="B39" s="388"/>
      <c r="C39" s="388"/>
      <c r="D39" s="388"/>
      <c r="E39" s="388"/>
      <c r="F39" s="388"/>
      <c r="G39" s="388"/>
      <c r="J39" s="207"/>
    </row>
    <row r="40" spans="2:10">
      <c r="B40" s="388"/>
      <c r="C40" s="388"/>
      <c r="D40" s="388"/>
      <c r="E40" s="388"/>
      <c r="F40" s="388"/>
      <c r="G40" s="388"/>
      <c r="J40" s="207"/>
    </row>
    <row r="41" spans="2:10">
      <c r="B41" s="388"/>
      <c r="C41" s="388"/>
      <c r="D41" s="388"/>
      <c r="E41" s="388"/>
      <c r="F41" s="388"/>
      <c r="G41" s="388"/>
      <c r="J41" s="207"/>
    </row>
    <row r="42" spans="2:10">
      <c r="J42" s="207"/>
    </row>
    <row r="44" spans="2:10">
      <c r="B44" s="181" t="s">
        <v>424</v>
      </c>
    </row>
    <row r="45" spans="2:10" ht="12.75" customHeight="1">
      <c r="B45" s="390" t="s">
        <v>425</v>
      </c>
      <c r="C45" s="378"/>
      <c r="D45" s="378"/>
      <c r="E45" s="378"/>
      <c r="F45" s="378"/>
      <c r="G45" s="378"/>
    </row>
    <row r="46" spans="2:10" ht="12.75" customHeight="1">
      <c r="B46" s="378"/>
      <c r="C46" s="378"/>
      <c r="D46" s="378"/>
      <c r="E46" s="378"/>
      <c r="F46" s="378"/>
      <c r="G46" s="378"/>
    </row>
    <row r="47" spans="2:10">
      <c r="B47" s="182" t="s">
        <v>426</v>
      </c>
      <c r="C47" s="204"/>
      <c r="D47" s="204"/>
      <c r="E47" s="204"/>
      <c r="F47" s="204"/>
      <c r="G47" s="204"/>
    </row>
    <row r="74" spans="2:7">
      <c r="B74" s="203" t="s">
        <v>427</v>
      </c>
    </row>
    <row r="75" spans="2:7">
      <c r="B75" s="392" t="s">
        <v>428</v>
      </c>
      <c r="C75" s="393"/>
      <c r="D75" s="393"/>
      <c r="E75" s="393"/>
      <c r="F75" s="393"/>
      <c r="G75" s="393"/>
    </row>
    <row r="76" spans="2:7">
      <c r="B76" s="393"/>
      <c r="C76" s="393"/>
      <c r="D76" s="393"/>
      <c r="E76" s="393"/>
      <c r="F76" s="393"/>
      <c r="G76" s="393"/>
    </row>
    <row r="77" spans="2:7">
      <c r="B77" s="388"/>
      <c r="C77" s="388"/>
      <c r="D77" s="388"/>
      <c r="E77" s="388"/>
      <c r="F77" s="388"/>
      <c r="G77" s="388"/>
    </row>
    <row r="78" spans="2:7">
      <c r="B78" s="388"/>
      <c r="C78" s="388"/>
      <c r="D78" s="388"/>
      <c r="E78" s="388"/>
      <c r="F78" s="388"/>
      <c r="G78" s="388"/>
    </row>
    <row r="79" spans="2:7">
      <c r="B79" s="388"/>
      <c r="C79" s="388"/>
      <c r="D79" s="388"/>
      <c r="E79" s="388"/>
      <c r="F79" s="388"/>
      <c r="G79" s="388"/>
    </row>
    <row r="80" spans="2:7">
      <c r="B80" s="388"/>
      <c r="C80" s="388"/>
      <c r="D80" s="388"/>
      <c r="E80" s="388"/>
      <c r="F80" s="388"/>
      <c r="G80" s="388"/>
    </row>
    <row r="81" spans="2:7">
      <c r="B81" s="388"/>
      <c r="C81" s="388"/>
      <c r="D81" s="388"/>
      <c r="E81" s="388"/>
      <c r="F81" s="388"/>
      <c r="G81" s="388"/>
    </row>
    <row r="82" spans="2:7">
      <c r="B82" s="388"/>
      <c r="C82" s="388"/>
      <c r="D82" s="388"/>
      <c r="E82" s="388"/>
      <c r="F82" s="388"/>
      <c r="G82" s="388"/>
    </row>
  </sheetData>
  <mergeCells count="4">
    <mergeCell ref="B4:G5"/>
    <mergeCell ref="B34:G41"/>
    <mergeCell ref="B45:G46"/>
    <mergeCell ref="B75:G82"/>
  </mergeCells>
  <pageMargins left="0.78740157499999996" right="0.78740157499999996" top="0.984251969" bottom="0.984251969" header="0.4921259845" footer="0.4921259845"/>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B3:M65"/>
  <sheetViews>
    <sheetView showGridLines="0" zoomScale="90" zoomScaleNormal="90" workbookViewId="0"/>
  </sheetViews>
  <sheetFormatPr defaultRowHeight="12.75"/>
  <cols>
    <col min="1" max="9" width="9.140625" style="183"/>
    <col min="10" max="10" width="9.28515625" style="254" customWidth="1"/>
    <col min="11" max="13" width="9.28515625" style="206" customWidth="1"/>
    <col min="14" max="16384" width="9.140625" style="183"/>
  </cols>
  <sheetData>
    <row r="3" spans="2:13">
      <c r="B3" s="181" t="s">
        <v>429</v>
      </c>
      <c r="K3" s="255" t="s">
        <v>430</v>
      </c>
      <c r="L3" s="255" t="s">
        <v>431</v>
      </c>
      <c r="M3" s="206" t="s">
        <v>432</v>
      </c>
    </row>
    <row r="4" spans="2:13">
      <c r="B4" s="391" t="s">
        <v>433</v>
      </c>
      <c r="C4" s="391"/>
      <c r="D4" s="391"/>
      <c r="E4" s="391"/>
      <c r="F4" s="391"/>
      <c r="G4" s="391"/>
      <c r="K4" s="206" t="s">
        <v>434</v>
      </c>
      <c r="L4" s="206" t="s">
        <v>435</v>
      </c>
      <c r="M4" s="206" t="s">
        <v>436</v>
      </c>
    </row>
    <row r="5" spans="2:13">
      <c r="B5" s="391"/>
      <c r="C5" s="391"/>
      <c r="D5" s="391"/>
      <c r="E5" s="391"/>
      <c r="F5" s="391"/>
      <c r="G5" s="391"/>
      <c r="J5" s="207">
        <v>40209</v>
      </c>
      <c r="K5" s="208">
        <v>4.22</v>
      </c>
      <c r="L5" s="208">
        <v>3.2903865213082417</v>
      </c>
      <c r="M5" s="208">
        <v>7.665557894736863</v>
      </c>
    </row>
    <row r="6" spans="2:13">
      <c r="B6" s="182" t="s">
        <v>26</v>
      </c>
      <c r="J6" s="207">
        <v>40237</v>
      </c>
      <c r="K6" s="208">
        <v>4.1900000000000004</v>
      </c>
      <c r="L6" s="208">
        <v>3.3630952380952372</v>
      </c>
      <c r="M6" s="208">
        <v>7.7625540888854427</v>
      </c>
    </row>
    <row r="7" spans="2:13">
      <c r="J7" s="207">
        <v>40268</v>
      </c>
      <c r="K7" s="208">
        <v>4.17</v>
      </c>
      <c r="L7" s="208">
        <v>3.4458788480635771</v>
      </c>
      <c r="M7" s="208">
        <v>7.6385336876660936</v>
      </c>
    </row>
    <row r="8" spans="2:13">
      <c r="J8" s="207">
        <v>40298</v>
      </c>
      <c r="K8" s="208">
        <v>4.2</v>
      </c>
      <c r="L8" s="208">
        <v>3.5785288270377746</v>
      </c>
      <c r="M8" s="208">
        <v>7.4079074855446292</v>
      </c>
    </row>
    <row r="9" spans="2:13">
      <c r="J9" s="207">
        <v>40329</v>
      </c>
      <c r="K9" s="208">
        <v>4.0999999999999996</v>
      </c>
      <c r="L9" s="208">
        <v>3.4791252485089297</v>
      </c>
      <c r="M9" s="208">
        <v>6.8296394568440499</v>
      </c>
    </row>
    <row r="10" spans="2:13">
      <c r="J10" s="207">
        <v>40359</v>
      </c>
      <c r="K10" s="208">
        <v>4.04</v>
      </c>
      <c r="L10" s="208">
        <v>3.4194831013916405</v>
      </c>
      <c r="M10" s="208">
        <v>6.1961854304635633</v>
      </c>
    </row>
    <row r="11" spans="2:13">
      <c r="J11" s="207">
        <v>40390</v>
      </c>
      <c r="K11" s="208">
        <v>4.05</v>
      </c>
      <c r="L11" s="208">
        <v>3.2242063492063489</v>
      </c>
      <c r="M11" s="208">
        <v>5.5549222395023357</v>
      </c>
    </row>
    <row r="12" spans="2:13">
      <c r="J12" s="207">
        <v>40421</v>
      </c>
      <c r="K12" s="208">
        <v>4.0599999999999996</v>
      </c>
      <c r="L12" s="208">
        <v>3.1318136769078464</v>
      </c>
      <c r="M12" s="208">
        <v>4.9407003649351466</v>
      </c>
    </row>
    <row r="13" spans="2:13">
      <c r="J13" s="207">
        <v>40451</v>
      </c>
      <c r="K13" s="208">
        <v>4.04</v>
      </c>
      <c r="L13" s="208">
        <v>2.9080118694362111</v>
      </c>
      <c r="M13" s="208">
        <v>4.2173638124757939</v>
      </c>
    </row>
    <row r="14" spans="2:13">
      <c r="J14" s="207">
        <v>40482</v>
      </c>
      <c r="K14" s="208">
        <v>4.0999999999999996</v>
      </c>
      <c r="L14" s="208">
        <v>2.8656126482213384</v>
      </c>
      <c r="M14" s="208">
        <v>3.6411969380654163</v>
      </c>
    </row>
    <row r="15" spans="2:13">
      <c r="J15" s="207">
        <v>40512</v>
      </c>
      <c r="K15" s="208">
        <v>4.04</v>
      </c>
      <c r="L15" s="208">
        <v>2.6035502958579926</v>
      </c>
      <c r="M15" s="208">
        <v>3.1410276191945918</v>
      </c>
    </row>
    <row r="16" spans="2:13">
      <c r="J16" s="207">
        <v>40543</v>
      </c>
      <c r="K16" s="208">
        <v>4.04</v>
      </c>
      <c r="L16" s="208">
        <v>2.5024630541871984</v>
      </c>
      <c r="M16" s="208">
        <v>2.7596061841396846</v>
      </c>
    </row>
    <row r="17" spans="2:13">
      <c r="J17" s="207">
        <v>40574</v>
      </c>
      <c r="K17" s="208">
        <v>4.0199999999999996</v>
      </c>
      <c r="L17" s="208">
        <v>2.3818897637795322</v>
      </c>
      <c r="M17" s="208">
        <v>2.2265517241379262</v>
      </c>
    </row>
    <row r="18" spans="2:13">
      <c r="J18" s="207">
        <v>40602</v>
      </c>
      <c r="K18" s="208">
        <v>3.99</v>
      </c>
      <c r="L18" s="208">
        <v>2.2517207472959822</v>
      </c>
      <c r="M18" s="208">
        <v>1.5703364357644078</v>
      </c>
    </row>
    <row r="19" spans="2:13">
      <c r="J19" s="207">
        <v>40633</v>
      </c>
      <c r="K19" s="208">
        <v>4</v>
      </c>
      <c r="L19" s="208">
        <v>2.2615535889872307</v>
      </c>
      <c r="M19" s="208">
        <v>0.99248576850099468</v>
      </c>
    </row>
    <row r="20" spans="2:13">
      <c r="J20" s="207">
        <v>40663</v>
      </c>
      <c r="K20" s="208">
        <v>4</v>
      </c>
      <c r="L20" s="208">
        <v>2.16110019646365</v>
      </c>
      <c r="M20" s="208">
        <v>0.50532356716754823</v>
      </c>
    </row>
    <row r="21" spans="2:13">
      <c r="J21" s="207">
        <v>40694</v>
      </c>
      <c r="K21" s="208">
        <v>3.98</v>
      </c>
      <c r="L21" s="208">
        <v>2.1414538310412512</v>
      </c>
      <c r="M21" s="208">
        <v>0.11268464948532841</v>
      </c>
    </row>
    <row r="22" spans="2:13">
      <c r="J22" s="207">
        <v>40724</v>
      </c>
      <c r="K22" s="208">
        <v>3.98</v>
      </c>
      <c r="L22" s="208">
        <v>2.0412168792934393</v>
      </c>
      <c r="M22" s="208">
        <v>-0.16582136445240092</v>
      </c>
    </row>
    <row r="23" spans="2:13">
      <c r="J23" s="207">
        <v>40755</v>
      </c>
      <c r="K23" s="208">
        <v>3.92</v>
      </c>
      <c r="L23" s="208">
        <v>1.9823356231599698</v>
      </c>
      <c r="M23" s="208">
        <v>-0.46095635334425511</v>
      </c>
    </row>
    <row r="24" spans="2:13">
      <c r="J24" s="207">
        <v>40786</v>
      </c>
      <c r="K24" s="208">
        <v>3.88</v>
      </c>
      <c r="L24" s="208">
        <v>1.9430814524043161</v>
      </c>
      <c r="M24" s="208">
        <v>-0.80295692147993591</v>
      </c>
    </row>
    <row r="25" spans="2:13">
      <c r="J25" s="207">
        <v>40816</v>
      </c>
      <c r="K25" s="208">
        <v>3.86</v>
      </c>
      <c r="L25" s="208">
        <v>2.0235756385068804</v>
      </c>
      <c r="M25" s="208">
        <v>-1.0619842031445836</v>
      </c>
    </row>
    <row r="26" spans="2:13">
      <c r="J26" s="207">
        <v>40847</v>
      </c>
      <c r="K26" s="208">
        <v>3.85</v>
      </c>
      <c r="L26" s="208">
        <v>1.9136408243376035</v>
      </c>
      <c r="M26" s="208">
        <v>-1.2940361578599346</v>
      </c>
    </row>
    <row r="27" spans="2:13">
      <c r="B27" s="209" t="s">
        <v>33</v>
      </c>
      <c r="J27" s="207">
        <v>40877</v>
      </c>
      <c r="K27" s="208">
        <v>3.85</v>
      </c>
      <c r="L27" s="208">
        <v>1.9136408243376035</v>
      </c>
      <c r="M27" s="208">
        <v>-1.5070095851320797</v>
      </c>
    </row>
    <row r="28" spans="2:13">
      <c r="B28" s="392" t="s">
        <v>437</v>
      </c>
      <c r="C28" s="393"/>
      <c r="D28" s="393"/>
      <c r="E28" s="393"/>
      <c r="F28" s="393"/>
      <c r="G28" s="393"/>
      <c r="J28" s="207">
        <v>40908</v>
      </c>
      <c r="K28" s="208">
        <v>3.9</v>
      </c>
      <c r="L28" s="208">
        <v>1.9627085377821318</v>
      </c>
      <c r="M28" s="208">
        <v>-1.5233724575344776</v>
      </c>
    </row>
    <row r="29" spans="2:13">
      <c r="B29" s="393"/>
      <c r="C29" s="393"/>
      <c r="D29" s="393"/>
      <c r="E29" s="393"/>
      <c r="F29" s="393"/>
      <c r="G29" s="393"/>
      <c r="J29" s="207">
        <v>40939</v>
      </c>
      <c r="K29" s="208">
        <v>3.88</v>
      </c>
      <c r="L29" s="208">
        <v>1.7433888344760007</v>
      </c>
      <c r="M29" s="208">
        <v>-1.5015621594129169</v>
      </c>
    </row>
    <row r="30" spans="2:13">
      <c r="B30" s="393"/>
      <c r="C30" s="393"/>
      <c r="D30" s="393"/>
      <c r="E30" s="393"/>
      <c r="F30" s="393"/>
      <c r="G30" s="393"/>
      <c r="J30" s="207">
        <v>40968</v>
      </c>
      <c r="K30" s="208">
        <v>3.85</v>
      </c>
      <c r="L30" s="208">
        <v>1.6144814090019555</v>
      </c>
      <c r="M30" s="208">
        <v>-1.3861344537815068</v>
      </c>
    </row>
    <row r="31" spans="2:13">
      <c r="B31" s="388"/>
      <c r="C31" s="388"/>
      <c r="D31" s="388"/>
      <c r="E31" s="388"/>
      <c r="F31" s="388"/>
      <c r="G31" s="388"/>
      <c r="J31" s="207">
        <v>40999</v>
      </c>
      <c r="K31" s="208">
        <v>3.87</v>
      </c>
      <c r="L31" s="208">
        <v>1.4355468750000044</v>
      </c>
      <c r="M31" s="208">
        <v>-1.1065724815724987</v>
      </c>
    </row>
    <row r="32" spans="2:13">
      <c r="B32" s="257"/>
      <c r="C32" s="257"/>
      <c r="D32" s="257"/>
      <c r="E32" s="257"/>
      <c r="F32" s="257"/>
      <c r="G32" s="257"/>
      <c r="J32" s="207">
        <v>41029</v>
      </c>
      <c r="K32" s="208">
        <v>3.86</v>
      </c>
      <c r="L32" s="208">
        <v>1.2280701754386003</v>
      </c>
      <c r="M32" s="208">
        <v>-0.78496862151049562</v>
      </c>
    </row>
    <row r="33" spans="2:13">
      <c r="B33" s="257"/>
      <c r="C33" s="257"/>
      <c r="D33" s="257"/>
      <c r="E33" s="257"/>
      <c r="F33" s="257"/>
      <c r="G33" s="257"/>
      <c r="J33" s="207">
        <v>41060</v>
      </c>
      <c r="K33" s="208">
        <v>3.86</v>
      </c>
      <c r="L33" s="208">
        <v>1.1295034079844335</v>
      </c>
      <c r="M33" s="208">
        <v>-0.42697449935168441</v>
      </c>
    </row>
    <row r="34" spans="2:13">
      <c r="J34" s="207">
        <v>41090</v>
      </c>
      <c r="K34" s="208">
        <v>3.86</v>
      </c>
      <c r="L34" s="208">
        <v>1.031128404669257</v>
      </c>
      <c r="M34" s="208">
        <v>-0.10788689833804987</v>
      </c>
    </row>
    <row r="35" spans="2:13">
      <c r="B35" s="181" t="s">
        <v>438</v>
      </c>
      <c r="C35" s="204"/>
      <c r="D35" s="204"/>
      <c r="E35" s="204"/>
      <c r="F35" s="204"/>
      <c r="G35" s="204"/>
      <c r="J35" s="207">
        <v>41121</v>
      </c>
      <c r="K35" s="208">
        <v>3.72</v>
      </c>
      <c r="L35" s="208">
        <v>0.7968901846452825</v>
      </c>
      <c r="M35" s="208">
        <v>8.2271093862273936E-2</v>
      </c>
    </row>
    <row r="36" spans="2:13" ht="12.75" customHeight="1">
      <c r="B36" s="391" t="s">
        <v>439</v>
      </c>
      <c r="C36" s="391"/>
      <c r="D36" s="391"/>
      <c r="E36" s="391"/>
      <c r="F36" s="391"/>
      <c r="G36" s="391"/>
      <c r="J36" s="207">
        <v>41152</v>
      </c>
      <c r="K36" s="208">
        <v>3.68</v>
      </c>
      <c r="L36" s="208">
        <v>0.562560620756547</v>
      </c>
      <c r="M36" s="208">
        <v>0.33956371986221257</v>
      </c>
    </row>
    <row r="37" spans="2:13">
      <c r="B37" s="391"/>
      <c r="C37" s="391"/>
      <c r="D37" s="391"/>
      <c r="E37" s="391"/>
      <c r="F37" s="391"/>
      <c r="G37" s="391"/>
      <c r="J37" s="207">
        <v>41182</v>
      </c>
      <c r="K37" s="208">
        <v>3.62</v>
      </c>
      <c r="L37" s="208">
        <v>0.40697674418603835</v>
      </c>
      <c r="M37" s="208">
        <v>0.58327171109198162</v>
      </c>
    </row>
    <row r="38" spans="2:13">
      <c r="B38" s="182" t="s">
        <v>34</v>
      </c>
      <c r="J38" s="207">
        <v>41213</v>
      </c>
      <c r="K38" s="208">
        <v>3.44</v>
      </c>
      <c r="L38" s="208">
        <v>0.13552758954502586</v>
      </c>
      <c r="M38" s="208">
        <v>0.69452568321648478</v>
      </c>
    </row>
    <row r="39" spans="2:13">
      <c r="J39" s="207">
        <v>41243</v>
      </c>
      <c r="K39" s="208">
        <v>3.37</v>
      </c>
      <c r="L39" s="208">
        <v>6.7763794772512931E-2</v>
      </c>
      <c r="M39" s="208">
        <v>0.94011074592741384</v>
      </c>
    </row>
    <row r="40" spans="2:13">
      <c r="J40" s="207">
        <v>41274</v>
      </c>
      <c r="K40" s="208">
        <v>3.3</v>
      </c>
      <c r="L40" s="208">
        <v>0</v>
      </c>
      <c r="M40" s="208">
        <v>1.1396216987865859</v>
      </c>
    </row>
    <row r="41" spans="2:13">
      <c r="J41" s="207">
        <v>41305</v>
      </c>
      <c r="K41" s="208">
        <v>3.3</v>
      </c>
      <c r="L41" s="208">
        <v>9.6899224806201723E-2</v>
      </c>
      <c r="M41" s="208">
        <v>1.3630329388278906</v>
      </c>
    </row>
    <row r="42" spans="2:13">
      <c r="J42" s="207">
        <v>41333</v>
      </c>
      <c r="K42" s="208">
        <v>3.26</v>
      </c>
      <c r="L42" s="208">
        <v>0.25242718446600865</v>
      </c>
      <c r="M42" s="208">
        <v>1.5170600384587951</v>
      </c>
    </row>
    <row r="43" spans="2:13">
      <c r="J43" s="207">
        <v>41364</v>
      </c>
      <c r="K43" s="208">
        <v>3.25</v>
      </c>
      <c r="L43" s="208">
        <v>0.43774319066147704</v>
      </c>
      <c r="M43" s="208">
        <v>1.6703550843236492</v>
      </c>
    </row>
    <row r="44" spans="2:13">
      <c r="J44" s="207">
        <v>41394</v>
      </c>
      <c r="K44" s="208">
        <v>3.23</v>
      </c>
      <c r="L44" s="208">
        <v>0.51606621226876204</v>
      </c>
      <c r="M44" s="208">
        <v>1.7908450103136797</v>
      </c>
    </row>
    <row r="45" spans="2:13">
      <c r="J45" s="207">
        <v>41425</v>
      </c>
      <c r="K45" s="208">
        <v>3.24</v>
      </c>
      <c r="L45" s="208">
        <v>0.72195121951219576</v>
      </c>
      <c r="M45" s="208">
        <v>1.9184810126582574</v>
      </c>
    </row>
    <row r="46" spans="2:13">
      <c r="J46" s="207">
        <v>41455</v>
      </c>
      <c r="K46" s="208">
        <v>3.22</v>
      </c>
      <c r="L46" s="208">
        <v>0.89931573802541909</v>
      </c>
      <c r="M46" s="208">
        <v>1.9655138592750809</v>
      </c>
    </row>
    <row r="47" spans="2:13">
      <c r="J47" s="207">
        <v>41486</v>
      </c>
      <c r="K47" s="208">
        <v>3.18</v>
      </c>
      <c r="L47" s="208">
        <v>0.95890410958905381</v>
      </c>
      <c r="M47" s="208">
        <v>1.9418106937442392</v>
      </c>
    </row>
    <row r="48" spans="2:13">
      <c r="J48" s="207">
        <v>41517</v>
      </c>
      <c r="K48" s="208">
        <v>3.18</v>
      </c>
      <c r="L48" s="208">
        <v>1.1568627450980529</v>
      </c>
      <c r="M48" s="208">
        <v>2.0595130953225738</v>
      </c>
    </row>
    <row r="49" spans="2:13">
      <c r="J49" s="207">
        <v>41547</v>
      </c>
      <c r="K49" s="208">
        <v>3.14</v>
      </c>
      <c r="L49" s="208">
        <v>1.3163064833005889</v>
      </c>
      <c r="M49" s="208">
        <v>2.1156242905788991</v>
      </c>
    </row>
    <row r="50" spans="2:13">
      <c r="J50" s="207">
        <v>41578</v>
      </c>
      <c r="K50" s="208">
        <v>3.13</v>
      </c>
      <c r="L50" s="208">
        <v>1.5059055118110232</v>
      </c>
      <c r="M50" s="208">
        <v>2.2666813280362907</v>
      </c>
    </row>
    <row r="51" spans="2:13">
      <c r="J51" s="207">
        <v>41608</v>
      </c>
      <c r="K51" s="208">
        <v>3.08</v>
      </c>
      <c r="L51" s="208">
        <v>1.5566502463054244</v>
      </c>
      <c r="M51" s="208">
        <v>2.2906749858195852</v>
      </c>
    </row>
    <row r="52" spans="2:13">
      <c r="J52" s="207">
        <v>41639</v>
      </c>
      <c r="K52" s="208">
        <v>3.07</v>
      </c>
      <c r="L52" s="208">
        <v>1.646942800788942</v>
      </c>
      <c r="M52" s="208">
        <v>2.2380841121495187</v>
      </c>
    </row>
    <row r="53" spans="2:13">
      <c r="J53" s="207"/>
      <c r="K53" s="208"/>
      <c r="L53" s="208"/>
      <c r="M53" s="208"/>
    </row>
    <row r="54" spans="2:13">
      <c r="J54" s="207"/>
      <c r="K54" s="208"/>
      <c r="L54" s="208"/>
      <c r="M54" s="208"/>
    </row>
    <row r="55" spans="2:13">
      <c r="J55" s="207"/>
      <c r="K55" s="208"/>
      <c r="L55" s="208"/>
      <c r="M55" s="208"/>
    </row>
    <row r="56" spans="2:13">
      <c r="J56" s="207"/>
      <c r="K56" s="208"/>
      <c r="L56" s="208"/>
      <c r="M56" s="208"/>
    </row>
    <row r="57" spans="2:13">
      <c r="J57" s="207"/>
      <c r="K57" s="208"/>
      <c r="L57" s="208"/>
      <c r="M57" s="208"/>
    </row>
    <row r="58" spans="2:13">
      <c r="J58" s="207"/>
      <c r="K58" s="208"/>
      <c r="L58" s="208"/>
      <c r="M58" s="208"/>
    </row>
    <row r="59" spans="2:13">
      <c r="B59" s="203" t="s">
        <v>35</v>
      </c>
      <c r="C59" s="204"/>
      <c r="D59" s="204"/>
      <c r="E59" s="204"/>
      <c r="F59" s="204"/>
      <c r="G59" s="204"/>
      <c r="J59" s="207"/>
      <c r="K59" s="208"/>
      <c r="L59" s="208"/>
      <c r="M59" s="208"/>
    </row>
    <row r="60" spans="2:13">
      <c r="B60" s="392" t="s">
        <v>440</v>
      </c>
      <c r="C60" s="393"/>
      <c r="D60" s="393"/>
      <c r="E60" s="393"/>
      <c r="F60" s="393"/>
      <c r="G60" s="393"/>
      <c r="J60" s="207"/>
      <c r="K60" s="208"/>
      <c r="L60" s="208"/>
      <c r="M60" s="208"/>
    </row>
    <row r="61" spans="2:13">
      <c r="B61" s="393"/>
      <c r="C61" s="393"/>
      <c r="D61" s="393"/>
      <c r="E61" s="393"/>
      <c r="F61" s="393"/>
      <c r="G61" s="393"/>
      <c r="J61" s="207"/>
      <c r="K61" s="208"/>
      <c r="L61" s="208"/>
      <c r="M61" s="208"/>
    </row>
    <row r="62" spans="2:13">
      <c r="B62" s="393"/>
      <c r="C62" s="393"/>
      <c r="D62" s="393"/>
      <c r="E62" s="393"/>
      <c r="F62" s="393"/>
      <c r="G62" s="393"/>
      <c r="J62" s="207"/>
      <c r="K62" s="208"/>
      <c r="L62" s="208"/>
      <c r="M62" s="208"/>
    </row>
    <row r="63" spans="2:13">
      <c r="B63" s="388"/>
      <c r="C63" s="388"/>
      <c r="D63" s="388"/>
      <c r="E63" s="388"/>
      <c r="F63" s="388"/>
      <c r="G63" s="388"/>
      <c r="J63" s="207"/>
      <c r="K63" s="208"/>
      <c r="L63" s="208"/>
      <c r="M63" s="208"/>
    </row>
    <row r="64" spans="2:13">
      <c r="J64" s="207"/>
      <c r="K64" s="208"/>
      <c r="L64" s="208"/>
      <c r="M64" s="208"/>
    </row>
    <row r="65" spans="10:13">
      <c r="J65" s="207"/>
      <c r="K65" s="208"/>
      <c r="L65" s="208"/>
      <c r="M65" s="208"/>
    </row>
  </sheetData>
  <mergeCells count="4">
    <mergeCell ref="B4:G5"/>
    <mergeCell ref="B28:G31"/>
    <mergeCell ref="B36:G37"/>
    <mergeCell ref="B60:G63"/>
  </mergeCells>
  <pageMargins left="0.78740157499999996" right="0.78740157499999996" top="0.984251969" bottom="0.984251969" header="0.4921259845" footer="0.4921259845"/>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3:AW64"/>
  <sheetViews>
    <sheetView showGridLines="0" zoomScale="90" zoomScaleNormal="90" workbookViewId="0"/>
  </sheetViews>
  <sheetFormatPr defaultRowHeight="12.75"/>
  <cols>
    <col min="1" max="7" width="9.140625" style="202"/>
    <col min="8" max="8" width="9" style="213" customWidth="1"/>
    <col min="9" max="9" width="9.140625" style="213"/>
    <col min="10" max="10" width="9.140625" style="184" customWidth="1"/>
    <col min="11" max="15" width="9.140625" style="184"/>
    <col min="16" max="49" width="9.140625" style="214"/>
    <col min="50" max="16384" width="9.140625" style="215"/>
  </cols>
  <sheetData>
    <row r="3" spans="2:49" ht="12.75" customHeight="1">
      <c r="B3" s="181" t="s">
        <v>441</v>
      </c>
      <c r="C3" s="183"/>
      <c r="D3" s="183"/>
      <c r="E3" s="183"/>
      <c r="F3" s="183"/>
      <c r="G3" s="183"/>
      <c r="O3" s="214"/>
      <c r="AK3" s="181" t="str">
        <f>B3</f>
        <v>Graf II.25</v>
      </c>
      <c r="AR3" s="215"/>
      <c r="AS3" s="215"/>
      <c r="AT3" s="215"/>
      <c r="AU3" s="215"/>
      <c r="AV3" s="215"/>
      <c r="AW3" s="215"/>
    </row>
    <row r="4" spans="2:49" ht="12.75" customHeight="1">
      <c r="B4" s="372" t="s">
        <v>442</v>
      </c>
      <c r="C4" s="399"/>
      <c r="D4" s="399"/>
      <c r="E4" s="399"/>
      <c r="F4" s="399"/>
      <c r="G4" s="399"/>
      <c r="J4" s="213"/>
      <c r="L4" s="214">
        <v>2007</v>
      </c>
      <c r="M4" s="214">
        <v>2008</v>
      </c>
      <c r="N4" s="214">
        <v>2009</v>
      </c>
      <c r="O4" s="214">
        <v>2010</v>
      </c>
      <c r="P4" s="214">
        <v>2011</v>
      </c>
      <c r="Q4" s="214">
        <v>2012</v>
      </c>
      <c r="R4" s="214">
        <v>2013</v>
      </c>
      <c r="AK4" s="181" t="str">
        <f>B4</f>
        <v>Míry koncentrace dluhopisů emitovaných českými nefinančními podniky</v>
      </c>
      <c r="AR4" s="215"/>
      <c r="AS4" s="215"/>
      <c r="AT4" s="215"/>
      <c r="AU4" s="215"/>
      <c r="AV4" s="215"/>
      <c r="AW4" s="215"/>
    </row>
    <row r="5" spans="2:49" ht="12.75" customHeight="1">
      <c r="B5" s="374"/>
      <c r="C5" s="374"/>
      <c r="D5" s="374"/>
      <c r="E5" s="374"/>
      <c r="F5" s="374"/>
      <c r="G5" s="374"/>
      <c r="J5" s="184" t="s">
        <v>443</v>
      </c>
      <c r="K5" s="184" t="s">
        <v>444</v>
      </c>
      <c r="L5" s="216">
        <v>0.3296</v>
      </c>
      <c r="M5" s="216">
        <v>0.629</v>
      </c>
      <c r="N5" s="216">
        <v>0.69699999999999995</v>
      </c>
      <c r="O5" s="216">
        <v>0.61499999999999999</v>
      </c>
      <c r="P5" s="216">
        <v>0.56599999999999995</v>
      </c>
      <c r="Q5" s="216">
        <v>0.41199999999999998</v>
      </c>
      <c r="R5" s="216">
        <v>0.315</v>
      </c>
      <c r="AK5" s="189" t="str">
        <f>B6</f>
        <v>(maximum = 1)</v>
      </c>
      <c r="AR5" s="215"/>
      <c r="AS5" s="215"/>
      <c r="AT5" s="215"/>
      <c r="AU5" s="215"/>
      <c r="AV5" s="215"/>
      <c r="AW5" s="215"/>
    </row>
    <row r="6" spans="2:49" ht="12.75" customHeight="1">
      <c r="B6" s="189" t="s">
        <v>445</v>
      </c>
      <c r="C6" s="210"/>
      <c r="D6" s="210"/>
      <c r="E6" s="210"/>
      <c r="F6" s="210"/>
      <c r="G6" s="210"/>
      <c r="H6" s="217"/>
      <c r="J6" s="184" t="s">
        <v>446</v>
      </c>
      <c r="K6" s="184" t="s">
        <v>446</v>
      </c>
      <c r="L6" s="216">
        <v>0.90461010741939119</v>
      </c>
      <c r="M6" s="216">
        <v>0.97262629182641225</v>
      </c>
      <c r="N6" s="216">
        <v>0.97476031496452009</v>
      </c>
      <c r="O6" s="216">
        <v>0.95836367738817618</v>
      </c>
      <c r="P6" s="216">
        <v>0.9459395381026976</v>
      </c>
      <c r="Q6" s="216">
        <v>0.87240906969053866</v>
      </c>
      <c r="R6" s="216">
        <v>0.94899999999999995</v>
      </c>
      <c r="AR6" s="215"/>
      <c r="AS6" s="215"/>
      <c r="AT6" s="215"/>
      <c r="AU6" s="215"/>
      <c r="AV6" s="215"/>
      <c r="AW6" s="215"/>
    </row>
    <row r="7" spans="2:49" ht="12.75" customHeight="1">
      <c r="B7" s="210"/>
      <c r="C7" s="210"/>
      <c r="D7" s="210"/>
      <c r="E7" s="210"/>
      <c r="F7" s="210"/>
      <c r="G7" s="210"/>
      <c r="H7" s="217"/>
      <c r="K7" s="216"/>
      <c r="L7" s="216"/>
      <c r="M7" s="216"/>
      <c r="N7" s="216"/>
      <c r="O7" s="216"/>
      <c r="AR7" s="215"/>
      <c r="AS7" s="215"/>
      <c r="AT7" s="215"/>
      <c r="AU7" s="215"/>
      <c r="AV7" s="215"/>
      <c r="AW7" s="215"/>
    </row>
    <row r="8" spans="2:49" ht="12.75" customHeight="1">
      <c r="B8" s="210"/>
      <c r="C8" s="210"/>
      <c r="D8" s="210"/>
      <c r="E8" s="210"/>
      <c r="F8" s="210"/>
      <c r="G8" s="210"/>
      <c r="H8" s="217"/>
      <c r="K8" s="216"/>
      <c r="L8" s="216"/>
      <c r="M8" s="216"/>
      <c r="N8" s="216"/>
      <c r="O8" s="216"/>
      <c r="AR8" s="215"/>
      <c r="AS8" s="215"/>
      <c r="AT8" s="215"/>
      <c r="AU8" s="215"/>
      <c r="AV8" s="215"/>
      <c r="AW8" s="215"/>
    </row>
    <row r="9" spans="2:49" ht="12.75" customHeight="1">
      <c r="B9" s="210"/>
      <c r="C9" s="210"/>
      <c r="D9" s="210"/>
      <c r="E9" s="210"/>
      <c r="F9" s="210"/>
      <c r="G9" s="210"/>
      <c r="H9" s="217"/>
      <c r="K9" s="216"/>
      <c r="L9" s="216"/>
      <c r="M9" s="216"/>
      <c r="N9" s="216"/>
      <c r="O9" s="216"/>
      <c r="AR9" s="215"/>
      <c r="AS9" s="215"/>
      <c r="AT9" s="215"/>
      <c r="AU9" s="215"/>
      <c r="AV9" s="215"/>
      <c r="AW9" s="215"/>
    </row>
    <row r="10" spans="2:49" ht="12.75" customHeight="1">
      <c r="B10" s="210"/>
      <c r="C10" s="210"/>
      <c r="D10" s="210"/>
      <c r="E10" s="210"/>
      <c r="F10" s="210"/>
      <c r="G10" s="210"/>
      <c r="H10" s="217"/>
      <c r="K10" s="216"/>
      <c r="L10" s="216"/>
      <c r="M10" s="216"/>
      <c r="N10" s="216"/>
      <c r="O10" s="216"/>
      <c r="AR10" s="215"/>
      <c r="AS10" s="215"/>
      <c r="AT10" s="215"/>
      <c r="AU10" s="215"/>
      <c r="AV10" s="215"/>
      <c r="AW10" s="215"/>
    </row>
    <row r="11" spans="2:49" ht="12.75" customHeight="1">
      <c r="B11" s="210"/>
      <c r="C11" s="210"/>
      <c r="D11" s="210"/>
      <c r="E11" s="210"/>
      <c r="F11" s="210"/>
      <c r="G11" s="210"/>
      <c r="H11" s="217"/>
      <c r="K11" s="216"/>
      <c r="L11" s="216"/>
      <c r="M11" s="216"/>
      <c r="N11" s="216"/>
      <c r="O11" s="216"/>
      <c r="AS11" s="215"/>
      <c r="AT11" s="215"/>
      <c r="AU11" s="215"/>
      <c r="AV11" s="215"/>
      <c r="AW11" s="215"/>
    </row>
    <row r="12" spans="2:49" ht="12.75" customHeight="1">
      <c r="B12" s="210"/>
      <c r="C12" s="210"/>
      <c r="D12" s="210"/>
      <c r="E12" s="210"/>
      <c r="F12" s="210"/>
      <c r="G12" s="210"/>
      <c r="H12" s="217"/>
      <c r="K12" s="216"/>
      <c r="L12" s="216"/>
      <c r="M12" s="216"/>
      <c r="N12" s="216"/>
      <c r="O12" s="216"/>
      <c r="AS12" s="215"/>
      <c r="AT12" s="215"/>
      <c r="AU12" s="215"/>
      <c r="AV12" s="215"/>
      <c r="AW12" s="215"/>
    </row>
    <row r="13" spans="2:49" ht="12.75" customHeight="1">
      <c r="B13" s="210"/>
      <c r="C13" s="210"/>
      <c r="D13" s="210"/>
      <c r="E13" s="210"/>
      <c r="F13" s="210"/>
      <c r="G13" s="210"/>
      <c r="H13" s="217"/>
      <c r="L13" s="216"/>
      <c r="M13" s="216"/>
      <c r="O13" s="214"/>
      <c r="AS13" s="215"/>
      <c r="AT13" s="215"/>
      <c r="AU13" s="215"/>
      <c r="AV13" s="215"/>
      <c r="AW13" s="215"/>
    </row>
    <row r="14" spans="2:49" ht="12.75" customHeight="1">
      <c r="B14" s="210"/>
      <c r="C14" s="210"/>
      <c r="D14" s="210"/>
      <c r="E14" s="210"/>
      <c r="F14" s="210"/>
      <c r="G14" s="210"/>
      <c r="H14" s="217"/>
      <c r="O14" s="214"/>
      <c r="AS14" s="215"/>
      <c r="AT14" s="215"/>
      <c r="AU14" s="215"/>
      <c r="AV14" s="215"/>
      <c r="AW14" s="215"/>
    </row>
    <row r="15" spans="2:49" ht="12.75" customHeight="1">
      <c r="B15" s="210"/>
      <c r="C15" s="210"/>
      <c r="D15" s="210"/>
      <c r="E15" s="210"/>
      <c r="F15" s="210"/>
      <c r="G15" s="210"/>
      <c r="H15" s="217"/>
    </row>
    <row r="16" spans="2:49" ht="12.75" customHeight="1">
      <c r="B16" s="210"/>
      <c r="C16" s="210"/>
      <c r="D16" s="210"/>
      <c r="E16" s="210"/>
      <c r="F16" s="210"/>
      <c r="G16" s="210"/>
      <c r="H16" s="217"/>
    </row>
    <row r="17" spans="2:37" ht="12.75" customHeight="1">
      <c r="B17" s="210"/>
      <c r="C17" s="210"/>
      <c r="D17" s="210"/>
      <c r="E17" s="210"/>
      <c r="F17" s="210"/>
      <c r="G17" s="210"/>
      <c r="H17" s="217"/>
    </row>
    <row r="18" spans="2:37" ht="12.75" customHeight="1">
      <c r="B18" s="210"/>
      <c r="C18" s="210"/>
      <c r="D18" s="210"/>
      <c r="E18" s="210"/>
      <c r="F18" s="210"/>
      <c r="G18" s="210"/>
      <c r="H18" s="217"/>
      <c r="AK18" s="203" t="str">
        <f>B25</f>
        <v>Pramen: ČSÚ, výpočty ČNB</v>
      </c>
    </row>
    <row r="19" spans="2:37" ht="12.75" customHeight="1">
      <c r="B19" s="210"/>
      <c r="C19" s="210"/>
      <c r="D19" s="210"/>
      <c r="E19" s="210"/>
      <c r="F19" s="210"/>
      <c r="G19" s="210"/>
      <c r="H19" s="217"/>
      <c r="AK19" s="203" t="str">
        <f>B26</f>
        <v>Pozn.: Výsledky jsou založeny na výběrovém souboru podniků. C(10) index ukazuje podíl deseti největších emitentů na celkově emitovaných dluhopisech. Jako vstupní data do Herfindahlova-Hirschmanova indexu vstupují čtverce podílů jednotlivých emitentů na celkových emitovaných dluhopisech. Hodnoty indexu nad 0,25 jsou obecně považovány za příznak velmi vysoké míry koncetrace.</v>
      </c>
    </row>
    <row r="20" spans="2:37" ht="12.75" customHeight="1">
      <c r="B20" s="203"/>
      <c r="C20" s="210"/>
      <c r="D20" s="210"/>
      <c r="E20" s="210"/>
      <c r="F20" s="210"/>
      <c r="G20" s="210"/>
      <c r="H20" s="217"/>
    </row>
    <row r="21" spans="2:37" ht="12.75" customHeight="1">
      <c r="B21" s="210"/>
      <c r="C21" s="210"/>
      <c r="D21" s="210"/>
      <c r="E21" s="210"/>
      <c r="F21" s="210"/>
      <c r="G21" s="210"/>
      <c r="H21" s="217"/>
    </row>
    <row r="22" spans="2:37" ht="12.75" customHeight="1">
      <c r="B22" s="210"/>
      <c r="C22" s="210"/>
      <c r="D22" s="210"/>
      <c r="E22" s="210"/>
      <c r="F22" s="210"/>
      <c r="G22" s="210"/>
      <c r="H22" s="217"/>
    </row>
    <row r="23" spans="2:37" ht="12.75" customHeight="1">
      <c r="B23" s="210"/>
      <c r="C23" s="210"/>
      <c r="D23" s="210"/>
      <c r="E23" s="210"/>
      <c r="F23" s="210"/>
      <c r="G23" s="210"/>
      <c r="H23" s="217"/>
    </row>
    <row r="24" spans="2:37" ht="12.75" customHeight="1">
      <c r="C24" s="210"/>
      <c r="D24" s="210"/>
      <c r="E24" s="210"/>
      <c r="F24" s="210"/>
      <c r="G24" s="210"/>
      <c r="H24" s="217"/>
    </row>
    <row r="25" spans="2:37" ht="12.75" customHeight="1">
      <c r="B25" s="203" t="s">
        <v>254</v>
      </c>
      <c r="H25" s="217"/>
    </row>
    <row r="26" spans="2:37" ht="12.75" customHeight="1">
      <c r="B26" s="394" t="s">
        <v>447</v>
      </c>
      <c r="C26" s="394"/>
      <c r="D26" s="394"/>
      <c r="E26" s="394"/>
      <c r="F26" s="394"/>
      <c r="G26" s="394"/>
    </row>
    <row r="27" spans="2:37" ht="12.75" customHeight="1">
      <c r="B27" s="394"/>
      <c r="C27" s="394"/>
      <c r="D27" s="394"/>
      <c r="E27" s="394"/>
      <c r="F27" s="394"/>
      <c r="G27" s="394"/>
    </row>
    <row r="28" spans="2:37" ht="12.75" customHeight="1">
      <c r="B28" s="393"/>
      <c r="C28" s="393"/>
      <c r="D28" s="393"/>
      <c r="E28" s="393"/>
      <c r="F28" s="393"/>
      <c r="G28" s="393"/>
    </row>
    <row r="29" spans="2:37" ht="12.75" customHeight="1">
      <c r="B29" s="393"/>
      <c r="C29" s="393"/>
      <c r="D29" s="393"/>
      <c r="E29" s="393"/>
      <c r="F29" s="393"/>
      <c r="G29" s="393"/>
    </row>
    <row r="30" spans="2:37" ht="12.75" customHeight="1">
      <c r="B30" s="393"/>
      <c r="C30" s="393"/>
      <c r="D30" s="393"/>
      <c r="E30" s="393"/>
      <c r="F30" s="393"/>
      <c r="G30" s="393"/>
    </row>
    <row r="31" spans="2:37" ht="12.75" customHeight="1">
      <c r="B31" s="393"/>
      <c r="C31" s="393"/>
      <c r="D31" s="393"/>
      <c r="E31" s="393"/>
      <c r="F31" s="393"/>
      <c r="G31" s="393"/>
      <c r="H31" s="217"/>
    </row>
    <row r="32" spans="2:37" ht="12.75" customHeight="1">
      <c r="B32" s="393"/>
      <c r="C32" s="393"/>
      <c r="D32" s="393"/>
      <c r="E32" s="393"/>
      <c r="F32" s="393"/>
      <c r="G32" s="393"/>
      <c r="H32" s="217"/>
    </row>
    <row r="33" spans="1:49" ht="12.75" customHeight="1">
      <c r="H33" s="217"/>
    </row>
    <row r="34" spans="1:49" s="213" customFormat="1" ht="12.75" customHeight="1">
      <c r="A34" s="202"/>
      <c r="B34" s="202"/>
      <c r="C34" s="202"/>
      <c r="D34" s="202"/>
      <c r="E34" s="202"/>
      <c r="F34" s="202"/>
      <c r="G34" s="202"/>
      <c r="H34" s="220"/>
      <c r="J34" s="184"/>
      <c r="K34" s="184"/>
      <c r="L34" s="184"/>
      <c r="M34" s="184"/>
      <c r="N34" s="184"/>
      <c r="O34" s="18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row>
    <row r="35" spans="1:49" s="213" customFormat="1" ht="12.75" customHeight="1">
      <c r="A35" s="202"/>
      <c r="B35" s="181" t="s">
        <v>448</v>
      </c>
      <c r="C35" s="202"/>
      <c r="D35" s="202"/>
      <c r="E35" s="202"/>
      <c r="F35" s="202"/>
      <c r="G35" s="202"/>
      <c r="H35" s="218"/>
      <c r="J35" s="184"/>
      <c r="K35" s="184"/>
      <c r="L35" s="184"/>
      <c r="M35" s="184"/>
      <c r="N35" s="184"/>
      <c r="O35" s="184"/>
      <c r="P35" s="214"/>
      <c r="Q35" s="214"/>
      <c r="R35" s="214"/>
      <c r="S35" s="214"/>
      <c r="T35" s="214"/>
      <c r="U35" s="214"/>
      <c r="V35" s="214"/>
      <c r="W35" s="214"/>
      <c r="X35" s="214"/>
      <c r="Y35" s="214"/>
      <c r="Z35" s="214"/>
      <c r="AA35" s="214"/>
      <c r="AB35" s="214"/>
      <c r="AC35" s="214"/>
      <c r="AD35" s="214"/>
      <c r="AE35" s="214"/>
      <c r="AF35" s="214"/>
      <c r="AG35" s="214"/>
      <c r="AH35" s="214"/>
      <c r="AI35" s="214"/>
      <c r="AJ35" s="214"/>
      <c r="AK35" s="181" t="str">
        <f>B35</f>
        <v>Chart  II.25</v>
      </c>
      <c r="AL35" s="214"/>
      <c r="AM35" s="214"/>
      <c r="AN35" s="214"/>
      <c r="AO35" s="214"/>
      <c r="AP35" s="214"/>
      <c r="AQ35" s="214"/>
      <c r="AR35" s="214"/>
      <c r="AS35" s="214"/>
      <c r="AT35" s="214"/>
      <c r="AU35" s="214"/>
      <c r="AV35" s="214"/>
      <c r="AW35" s="214"/>
    </row>
    <row r="36" spans="1:49" s="213" customFormat="1" ht="12.75" customHeight="1">
      <c r="A36" s="202"/>
      <c r="B36" s="372" t="s">
        <v>449</v>
      </c>
      <c r="C36" s="399"/>
      <c r="D36" s="399"/>
      <c r="E36" s="399"/>
      <c r="F36" s="399"/>
      <c r="G36" s="399"/>
      <c r="H36" s="219"/>
      <c r="J36" s="184"/>
      <c r="K36" s="184"/>
      <c r="L36" s="184"/>
      <c r="M36" s="184"/>
      <c r="N36" s="184"/>
      <c r="O36" s="184"/>
      <c r="P36" s="214"/>
      <c r="Q36" s="214"/>
      <c r="R36" s="214"/>
      <c r="S36" s="214"/>
      <c r="T36" s="214"/>
      <c r="U36" s="214"/>
      <c r="V36" s="214"/>
      <c r="W36" s="214"/>
      <c r="X36" s="214"/>
      <c r="Y36" s="214"/>
      <c r="Z36" s="214"/>
      <c r="AA36" s="214"/>
      <c r="AB36" s="214"/>
      <c r="AC36" s="214"/>
      <c r="AD36" s="214"/>
      <c r="AE36" s="214"/>
      <c r="AF36" s="214"/>
      <c r="AG36" s="214"/>
      <c r="AH36" s="214"/>
      <c r="AI36" s="214"/>
      <c r="AJ36" s="214"/>
      <c r="AK36" s="372" t="str">
        <f>B36</f>
        <v>Concentration of bonds issued by Czech non-financial corporations</v>
      </c>
      <c r="AL36" s="399"/>
      <c r="AM36" s="399"/>
      <c r="AN36" s="399"/>
      <c r="AO36" s="399"/>
      <c r="AP36" s="399"/>
      <c r="AQ36" s="214"/>
      <c r="AR36" s="214"/>
      <c r="AS36" s="214"/>
      <c r="AT36" s="214"/>
      <c r="AU36" s="214"/>
      <c r="AV36" s="214"/>
      <c r="AW36" s="214"/>
    </row>
    <row r="37" spans="1:49" s="213" customFormat="1" ht="12.75" customHeight="1">
      <c r="A37" s="202"/>
      <c r="B37" s="374"/>
      <c r="C37" s="374"/>
      <c r="D37" s="374"/>
      <c r="E37" s="374"/>
      <c r="F37" s="374"/>
      <c r="G37" s="374"/>
      <c r="H37" s="219"/>
      <c r="J37" s="184"/>
      <c r="K37" s="184"/>
      <c r="L37" s="184"/>
      <c r="M37" s="184"/>
      <c r="N37" s="184"/>
      <c r="O37" s="184"/>
      <c r="P37" s="214"/>
      <c r="Q37" s="214"/>
      <c r="R37" s="214"/>
      <c r="S37" s="214"/>
      <c r="T37" s="214"/>
      <c r="U37" s="214"/>
      <c r="V37" s="214"/>
      <c r="W37" s="214"/>
      <c r="X37" s="214"/>
      <c r="Y37" s="214"/>
      <c r="Z37" s="214"/>
      <c r="AA37" s="214"/>
      <c r="AB37" s="214"/>
      <c r="AC37" s="214"/>
      <c r="AD37" s="214"/>
      <c r="AE37" s="214"/>
      <c r="AF37" s="214"/>
      <c r="AG37" s="214"/>
      <c r="AH37" s="214"/>
      <c r="AI37" s="214"/>
      <c r="AJ37" s="214"/>
      <c r="AK37" s="374"/>
      <c r="AL37" s="374"/>
      <c r="AM37" s="374"/>
      <c r="AN37" s="374"/>
      <c r="AO37" s="374"/>
      <c r="AP37" s="374"/>
      <c r="AQ37" s="214"/>
      <c r="AR37" s="214"/>
      <c r="AS37" s="214"/>
      <c r="AT37" s="214"/>
      <c r="AU37" s="214"/>
      <c r="AV37" s="214"/>
      <c r="AW37" s="214"/>
    </row>
    <row r="38" spans="1:49" ht="12.75" customHeight="1">
      <c r="B38" s="189" t="s">
        <v>445</v>
      </c>
      <c r="C38" s="218"/>
      <c r="D38" s="218"/>
      <c r="E38" s="218"/>
      <c r="F38" s="218"/>
      <c r="G38" s="218"/>
      <c r="H38" s="217"/>
      <c r="AK38" s="189" t="str">
        <f>B38</f>
        <v>(maximum = 1)</v>
      </c>
    </row>
    <row r="39" spans="1:49" ht="12.75" customHeight="1">
      <c r="B39" s="210"/>
      <c r="C39" s="210"/>
      <c r="D39" s="210"/>
      <c r="E39" s="210"/>
      <c r="F39" s="210"/>
      <c r="G39" s="210"/>
      <c r="H39" s="217"/>
    </row>
    <row r="40" spans="1:49" ht="12.75" customHeight="1">
      <c r="B40" s="210"/>
      <c r="C40" s="210"/>
      <c r="D40" s="210"/>
      <c r="E40" s="210"/>
      <c r="F40" s="210"/>
      <c r="G40" s="210"/>
      <c r="H40" s="217"/>
    </row>
    <row r="41" spans="1:49" ht="12.75" customHeight="1">
      <c r="B41" s="210"/>
      <c r="C41" s="210"/>
      <c r="D41" s="210"/>
      <c r="E41" s="210"/>
      <c r="F41" s="210"/>
      <c r="G41" s="210"/>
      <c r="H41" s="217"/>
    </row>
    <row r="42" spans="1:49" ht="12.75" customHeight="1">
      <c r="B42" s="210"/>
      <c r="C42" s="210"/>
      <c r="D42" s="210"/>
      <c r="E42" s="210"/>
      <c r="F42" s="210"/>
      <c r="G42" s="210"/>
      <c r="H42" s="217"/>
    </row>
    <row r="43" spans="1:49" ht="12.75" customHeight="1">
      <c r="B43" s="203"/>
      <c r="C43" s="210"/>
      <c r="D43" s="210"/>
      <c r="E43" s="210"/>
      <c r="F43" s="210"/>
      <c r="G43" s="210"/>
      <c r="H43" s="217"/>
    </row>
    <row r="44" spans="1:49" ht="12.75" customHeight="1">
      <c r="B44" s="210"/>
      <c r="C44" s="210"/>
      <c r="D44" s="210"/>
      <c r="E44" s="210"/>
      <c r="F44" s="210"/>
      <c r="G44" s="210"/>
      <c r="H44" s="217"/>
    </row>
    <row r="45" spans="1:49" ht="12.75" customHeight="1">
      <c r="B45" s="210"/>
      <c r="C45" s="210"/>
      <c r="D45" s="210"/>
      <c r="E45" s="210"/>
      <c r="F45" s="210"/>
      <c r="G45" s="210"/>
      <c r="H45" s="217"/>
    </row>
    <row r="46" spans="1:49" ht="12.75" customHeight="1">
      <c r="B46" s="210"/>
      <c r="C46" s="210"/>
      <c r="D46" s="210"/>
      <c r="E46" s="210"/>
      <c r="F46" s="210"/>
      <c r="G46" s="210"/>
      <c r="H46" s="217"/>
    </row>
    <row r="47" spans="1:49" s="213" customFormat="1" ht="12.75" customHeight="1">
      <c r="A47" s="202"/>
      <c r="B47" s="210"/>
      <c r="C47" s="210"/>
      <c r="D47" s="210"/>
      <c r="E47" s="210"/>
      <c r="F47" s="210"/>
      <c r="G47" s="210"/>
      <c r="H47" s="217"/>
      <c r="J47" s="184"/>
      <c r="K47" s="184"/>
      <c r="L47" s="184"/>
      <c r="M47" s="184"/>
      <c r="N47" s="184"/>
      <c r="O47" s="18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row>
    <row r="48" spans="1:49">
      <c r="B48" s="203"/>
      <c r="C48" s="210"/>
      <c r="D48" s="210"/>
      <c r="E48" s="210"/>
      <c r="F48" s="210"/>
      <c r="G48" s="210"/>
    </row>
    <row r="49" spans="1:49" s="213" customFormat="1" ht="12">
      <c r="A49" s="202"/>
      <c r="B49" s="202"/>
      <c r="C49" s="202"/>
      <c r="D49" s="202"/>
      <c r="E49" s="202"/>
      <c r="F49" s="202"/>
      <c r="G49" s="202"/>
      <c r="J49" s="184"/>
      <c r="K49" s="184"/>
      <c r="L49" s="184"/>
      <c r="M49" s="184"/>
      <c r="N49" s="184"/>
      <c r="O49" s="18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row>
    <row r="50" spans="1:49" s="213" customFormat="1" ht="12">
      <c r="A50" s="202"/>
      <c r="J50" s="184"/>
      <c r="K50" s="184"/>
      <c r="L50" s="184"/>
      <c r="M50" s="184"/>
      <c r="N50" s="184"/>
      <c r="O50" s="18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row>
    <row r="51" spans="1:49" s="213" customFormat="1" ht="12">
      <c r="A51" s="202"/>
      <c r="J51" s="184"/>
      <c r="K51" s="184"/>
      <c r="L51" s="184"/>
      <c r="M51" s="184"/>
      <c r="N51" s="184"/>
      <c r="O51" s="184"/>
      <c r="P51" s="214"/>
      <c r="Q51" s="214"/>
      <c r="R51" s="214"/>
      <c r="S51" s="214"/>
      <c r="T51" s="214"/>
      <c r="U51" s="214"/>
      <c r="V51" s="214"/>
      <c r="W51" s="214"/>
      <c r="X51" s="214"/>
      <c r="Y51" s="214"/>
      <c r="Z51" s="214"/>
      <c r="AA51" s="214"/>
      <c r="AB51" s="214"/>
      <c r="AC51" s="214"/>
      <c r="AD51" s="214"/>
      <c r="AE51" s="214"/>
      <c r="AF51" s="214"/>
      <c r="AG51" s="214"/>
      <c r="AH51" s="214"/>
      <c r="AI51" s="214"/>
      <c r="AJ51" s="214"/>
      <c r="AK51" s="203" t="str">
        <f>B58</f>
        <v>Source: CZSO, CNB calculation</v>
      </c>
      <c r="AL51" s="214"/>
      <c r="AM51" s="214"/>
      <c r="AN51" s="214"/>
      <c r="AO51" s="214"/>
      <c r="AP51" s="214"/>
      <c r="AQ51" s="214"/>
      <c r="AR51" s="214"/>
      <c r="AS51" s="214"/>
      <c r="AT51" s="214"/>
      <c r="AU51" s="214"/>
      <c r="AV51" s="214"/>
      <c r="AW51" s="214"/>
    </row>
    <row r="52" spans="1:49">
      <c r="AK52" s="203" t="str">
        <f>B59</f>
        <v>Note: The results are based on a sample of corporations. The C(10) index shows the share of the ten largest issuers in total bonds issued. The input data for the Herfindahl-Hirschman index are the squares of the shares of individual issuers in total bonds issued. An index of greater than 0.25 is generally regarded as a sign of very high concentration.</v>
      </c>
    </row>
    <row r="58" spans="1:49">
      <c r="B58" s="203" t="s">
        <v>258</v>
      </c>
      <c r="C58" s="204"/>
      <c r="D58" s="204"/>
      <c r="E58" s="204"/>
      <c r="F58" s="204"/>
      <c r="G58" s="204"/>
    </row>
    <row r="59" spans="1:49" ht="12.75" customHeight="1">
      <c r="B59" s="394" t="s">
        <v>450</v>
      </c>
      <c r="C59" s="394"/>
      <c r="D59" s="394"/>
      <c r="E59" s="394"/>
      <c r="F59" s="394"/>
      <c r="G59" s="394"/>
    </row>
    <row r="60" spans="1:49">
      <c r="B60" s="394"/>
      <c r="C60" s="394"/>
      <c r="D60" s="394"/>
      <c r="E60" s="394"/>
      <c r="F60" s="394"/>
      <c r="G60" s="394"/>
    </row>
    <row r="61" spans="1:49">
      <c r="B61" s="393"/>
      <c r="C61" s="393"/>
      <c r="D61" s="393"/>
      <c r="E61" s="393"/>
      <c r="F61" s="393"/>
      <c r="G61" s="393"/>
    </row>
    <row r="62" spans="1:49">
      <c r="B62" s="393"/>
      <c r="C62" s="393"/>
      <c r="D62" s="393"/>
      <c r="E62" s="393"/>
      <c r="F62" s="393"/>
      <c r="G62" s="393"/>
    </row>
    <row r="63" spans="1:49">
      <c r="B63" s="393"/>
      <c r="C63" s="393"/>
      <c r="D63" s="393"/>
      <c r="E63" s="393"/>
      <c r="F63" s="393"/>
      <c r="G63" s="393"/>
    </row>
    <row r="64" spans="1:49">
      <c r="B64" s="393"/>
      <c r="C64" s="393"/>
      <c r="D64" s="393"/>
      <c r="E64" s="393"/>
      <c r="F64" s="393"/>
      <c r="G64" s="393"/>
    </row>
  </sheetData>
  <mergeCells count="5">
    <mergeCell ref="B4:G5"/>
    <mergeCell ref="B26:G32"/>
    <mergeCell ref="B36:G37"/>
    <mergeCell ref="AK36:AP37"/>
    <mergeCell ref="B59:G64"/>
  </mergeCells>
  <pageMargins left="0.78740157499999996" right="0.78740157499999996" top="0.984251969" bottom="0.984251969" header="0.4921259845" footer="0.4921259845"/>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3:R65"/>
  <sheetViews>
    <sheetView showGridLines="0" zoomScale="90" zoomScaleNormal="90" workbookViewId="0"/>
  </sheetViews>
  <sheetFormatPr defaultRowHeight="12.75"/>
  <cols>
    <col min="1" max="9" width="9.140625" style="183"/>
    <col min="10" max="10" width="10.140625" style="254" bestFit="1" customWidth="1"/>
    <col min="11" max="13" width="9.140625" style="206" customWidth="1"/>
    <col min="14" max="16384" width="9.140625" style="183"/>
  </cols>
  <sheetData>
    <row r="3" spans="2:18">
      <c r="B3" s="181" t="s">
        <v>451</v>
      </c>
      <c r="K3" s="255" t="s">
        <v>452</v>
      </c>
      <c r="L3" s="255" t="s">
        <v>453</v>
      </c>
      <c r="M3" s="255" t="s">
        <v>454</v>
      </c>
      <c r="N3" s="204"/>
      <c r="O3" s="204"/>
    </row>
    <row r="4" spans="2:18">
      <c r="B4" s="258" t="s">
        <v>455</v>
      </c>
      <c r="C4" s="258"/>
      <c r="D4" s="258"/>
      <c r="E4" s="258"/>
      <c r="F4" s="258"/>
      <c r="G4" s="258"/>
      <c r="K4" s="255" t="s">
        <v>456</v>
      </c>
      <c r="L4" s="255" t="s">
        <v>457</v>
      </c>
      <c r="M4" s="255" t="s">
        <v>458</v>
      </c>
      <c r="N4" s="255"/>
      <c r="O4" s="255"/>
      <c r="P4" s="206"/>
      <c r="Q4" s="206"/>
      <c r="R4" s="206"/>
    </row>
    <row r="5" spans="2:18">
      <c r="B5" s="182" t="s">
        <v>459</v>
      </c>
      <c r="J5" s="207">
        <v>40268</v>
      </c>
      <c r="K5" s="259">
        <v>19</v>
      </c>
      <c r="M5" s="259"/>
      <c r="N5" s="208"/>
      <c r="O5" s="208"/>
      <c r="P5" s="208"/>
    </row>
    <row r="6" spans="2:18">
      <c r="J6" s="207">
        <v>40359</v>
      </c>
      <c r="K6" s="259">
        <v>20</v>
      </c>
      <c r="M6" s="259"/>
      <c r="N6" s="208"/>
      <c r="O6" s="208"/>
      <c r="P6" s="208"/>
    </row>
    <row r="7" spans="2:18">
      <c r="J7" s="207">
        <v>40451</v>
      </c>
      <c r="K7" s="259">
        <v>20</v>
      </c>
      <c r="M7" s="259"/>
      <c r="N7" s="208"/>
      <c r="O7" s="208"/>
      <c r="P7" s="208"/>
    </row>
    <row r="8" spans="2:18">
      <c r="J8" s="207">
        <v>40543</v>
      </c>
      <c r="K8" s="259">
        <v>21</v>
      </c>
      <c r="L8" s="206">
        <v>18</v>
      </c>
      <c r="M8" s="259">
        <v>35</v>
      </c>
      <c r="N8" s="208"/>
      <c r="O8" s="208"/>
      <c r="P8" s="208"/>
    </row>
    <row r="9" spans="2:18">
      <c r="J9" s="207">
        <v>40633</v>
      </c>
      <c r="K9" s="259">
        <v>22</v>
      </c>
      <c r="M9" s="259"/>
      <c r="N9" s="208"/>
      <c r="O9" s="208"/>
      <c r="P9" s="208"/>
    </row>
    <row r="10" spans="2:18">
      <c r="J10" s="207">
        <v>40724</v>
      </c>
      <c r="K10" s="259">
        <v>23</v>
      </c>
      <c r="M10" s="259"/>
      <c r="N10" s="208"/>
      <c r="O10" s="208"/>
      <c r="P10" s="208"/>
    </row>
    <row r="11" spans="2:18">
      <c r="J11" s="207">
        <v>40816</v>
      </c>
      <c r="K11" s="259">
        <v>23</v>
      </c>
      <c r="M11" s="259"/>
      <c r="N11" s="208"/>
      <c r="O11" s="208"/>
      <c r="P11" s="208"/>
    </row>
    <row r="12" spans="2:18">
      <c r="J12" s="207">
        <v>40908</v>
      </c>
      <c r="K12" s="259">
        <v>26</v>
      </c>
      <c r="L12" s="206">
        <v>23</v>
      </c>
      <c r="M12" s="259">
        <v>36</v>
      </c>
      <c r="N12" s="208"/>
      <c r="O12" s="208"/>
      <c r="P12" s="208"/>
    </row>
    <row r="13" spans="2:18">
      <c r="J13" s="207">
        <v>40999</v>
      </c>
      <c r="K13" s="259">
        <v>26</v>
      </c>
      <c r="M13" s="259"/>
      <c r="N13" s="208"/>
      <c r="O13" s="208"/>
      <c r="P13" s="208"/>
    </row>
    <row r="14" spans="2:18">
      <c r="J14" s="207">
        <v>41090</v>
      </c>
      <c r="K14" s="259">
        <v>31</v>
      </c>
      <c r="M14" s="259"/>
      <c r="N14" s="208"/>
      <c r="O14" s="208"/>
      <c r="P14" s="208"/>
    </row>
    <row r="15" spans="2:18">
      <c r="J15" s="207">
        <v>41182</v>
      </c>
      <c r="K15" s="259">
        <v>29</v>
      </c>
      <c r="M15" s="259"/>
      <c r="N15" s="208"/>
      <c r="O15" s="208"/>
      <c r="P15" s="208"/>
    </row>
    <row r="16" spans="2:18">
      <c r="J16" s="207">
        <v>41274</v>
      </c>
      <c r="K16" s="259">
        <v>438</v>
      </c>
      <c r="L16" s="206">
        <v>81</v>
      </c>
      <c r="M16" s="259">
        <v>119</v>
      </c>
      <c r="N16" s="208"/>
      <c r="O16" s="208"/>
      <c r="P16" s="208"/>
    </row>
    <row r="17" spans="2:16">
      <c r="J17" s="207">
        <v>41364</v>
      </c>
      <c r="K17" s="259">
        <v>454</v>
      </c>
      <c r="M17" s="259"/>
      <c r="N17" s="208"/>
      <c r="O17" s="208"/>
      <c r="P17" s="208"/>
    </row>
    <row r="18" spans="2:16">
      <c r="J18" s="207">
        <v>41455</v>
      </c>
      <c r="K18" s="259">
        <v>456</v>
      </c>
      <c r="M18" s="259"/>
      <c r="N18" s="208"/>
      <c r="O18" s="208"/>
      <c r="P18" s="208"/>
    </row>
    <row r="19" spans="2:16">
      <c r="J19" s="207">
        <v>41547</v>
      </c>
      <c r="K19" s="259">
        <v>455</v>
      </c>
      <c r="M19" s="259"/>
      <c r="N19" s="208"/>
      <c r="O19" s="208"/>
      <c r="P19" s="208"/>
    </row>
    <row r="20" spans="2:16">
      <c r="J20" s="207">
        <v>41639</v>
      </c>
      <c r="K20" s="259">
        <v>459</v>
      </c>
      <c r="L20" s="206">
        <v>84</v>
      </c>
      <c r="M20" s="259"/>
      <c r="N20" s="208"/>
      <c r="O20" s="208"/>
      <c r="P20" s="208"/>
    </row>
    <row r="21" spans="2:16">
      <c r="J21" s="207"/>
      <c r="K21" s="208"/>
      <c r="L21" s="208"/>
      <c r="M21" s="208"/>
      <c r="N21" s="208"/>
      <c r="O21" s="208"/>
      <c r="P21" s="208"/>
    </row>
    <row r="22" spans="2:16">
      <c r="J22" s="207"/>
      <c r="K22" s="208"/>
      <c r="L22" s="208"/>
      <c r="M22" s="208"/>
      <c r="N22" s="208"/>
      <c r="O22" s="208"/>
      <c r="P22" s="208"/>
    </row>
    <row r="23" spans="2:16">
      <c r="J23" s="207"/>
      <c r="K23" s="208"/>
      <c r="L23" s="208"/>
      <c r="M23" s="208"/>
      <c r="N23" s="208"/>
      <c r="O23" s="208"/>
      <c r="P23" s="208"/>
    </row>
    <row r="24" spans="2:16">
      <c r="J24" s="207"/>
      <c r="K24" s="208"/>
      <c r="L24" s="208"/>
      <c r="M24" s="208"/>
      <c r="N24" s="208"/>
      <c r="O24" s="208"/>
      <c r="P24" s="208"/>
    </row>
    <row r="25" spans="2:16">
      <c r="J25" s="207"/>
      <c r="K25" s="208"/>
      <c r="L25" s="208"/>
      <c r="M25" s="208"/>
      <c r="N25" s="208"/>
      <c r="O25" s="208"/>
      <c r="P25" s="208"/>
    </row>
    <row r="26" spans="2:16" ht="15.75" customHeight="1">
      <c r="B26" s="209" t="s">
        <v>460</v>
      </c>
      <c r="J26" s="207"/>
      <c r="K26" s="208"/>
      <c r="L26" s="208"/>
      <c r="M26" s="208"/>
      <c r="N26" s="208"/>
      <c r="O26" s="208"/>
      <c r="P26" s="208"/>
    </row>
    <row r="27" spans="2:16">
      <c r="B27" s="392" t="s">
        <v>461</v>
      </c>
      <c r="C27" s="393"/>
      <c r="D27" s="393"/>
      <c r="E27" s="393"/>
      <c r="F27" s="393"/>
      <c r="G27" s="393"/>
      <c r="H27" s="393"/>
      <c r="J27" s="207"/>
      <c r="K27" s="208"/>
      <c r="L27" s="208"/>
      <c r="M27" s="208"/>
      <c r="N27" s="208"/>
      <c r="O27" s="208"/>
      <c r="P27" s="208"/>
    </row>
    <row r="28" spans="2:16">
      <c r="B28" s="393"/>
      <c r="C28" s="393"/>
      <c r="D28" s="393"/>
      <c r="E28" s="393"/>
      <c r="F28" s="393"/>
      <c r="G28" s="393"/>
      <c r="H28" s="393"/>
      <c r="J28" s="207"/>
      <c r="K28" s="208"/>
      <c r="L28" s="208"/>
      <c r="M28" s="208"/>
      <c r="N28" s="208"/>
      <c r="O28" s="208"/>
      <c r="P28" s="208"/>
    </row>
    <row r="29" spans="2:16">
      <c r="B29" s="393"/>
      <c r="C29" s="393"/>
      <c r="D29" s="393"/>
      <c r="E29" s="393"/>
      <c r="F29" s="393"/>
      <c r="G29" s="393"/>
      <c r="H29" s="393"/>
      <c r="J29" s="207"/>
      <c r="K29" s="208"/>
      <c r="L29" s="208"/>
      <c r="M29" s="208"/>
      <c r="N29" s="208"/>
      <c r="O29" s="208"/>
      <c r="P29" s="208"/>
    </row>
    <row r="30" spans="2:16">
      <c r="B30" s="393"/>
      <c r="C30" s="393"/>
      <c r="D30" s="393"/>
      <c r="E30" s="393"/>
      <c r="F30" s="393"/>
      <c r="G30" s="393"/>
      <c r="H30" s="393"/>
    </row>
    <row r="31" spans="2:16" ht="12.75" customHeight="1">
      <c r="B31" s="393"/>
      <c r="C31" s="393"/>
      <c r="D31" s="393"/>
      <c r="E31" s="393"/>
      <c r="F31" s="393"/>
      <c r="G31" s="393"/>
      <c r="H31" s="393"/>
    </row>
    <row r="32" spans="2:16">
      <c r="B32" s="393"/>
      <c r="C32" s="393"/>
      <c r="D32" s="393"/>
      <c r="E32" s="393"/>
      <c r="F32" s="393"/>
      <c r="G32" s="393"/>
      <c r="H32" s="393"/>
    </row>
    <row r="36" spans="2:16">
      <c r="B36" s="181" t="s">
        <v>462</v>
      </c>
      <c r="C36" s="204"/>
      <c r="D36" s="204"/>
      <c r="E36" s="204"/>
      <c r="F36" s="204"/>
      <c r="G36" s="204"/>
      <c r="H36" s="204"/>
      <c r="I36" s="204"/>
    </row>
    <row r="37" spans="2:16">
      <c r="B37" s="181" t="s">
        <v>463</v>
      </c>
      <c r="C37" s="204"/>
      <c r="D37" s="204"/>
      <c r="E37" s="204"/>
      <c r="F37" s="204"/>
      <c r="G37" s="204"/>
      <c r="H37" s="204"/>
      <c r="I37" s="204"/>
      <c r="J37" s="207"/>
      <c r="K37" s="208"/>
      <c r="L37" s="208"/>
      <c r="M37" s="208"/>
      <c r="N37" s="208"/>
      <c r="O37" s="208"/>
      <c r="P37" s="208"/>
    </row>
    <row r="38" spans="2:16">
      <c r="B38" s="182" t="s">
        <v>464</v>
      </c>
      <c r="C38" s="204"/>
      <c r="D38" s="204"/>
      <c r="E38" s="204"/>
      <c r="F38" s="204"/>
      <c r="G38" s="204"/>
      <c r="H38" s="204"/>
      <c r="I38" s="204"/>
      <c r="J38" s="207"/>
      <c r="K38" s="208"/>
      <c r="L38" s="208"/>
      <c r="M38" s="208"/>
      <c r="N38" s="208"/>
      <c r="O38" s="208"/>
      <c r="P38" s="208"/>
    </row>
    <row r="39" spans="2:16">
      <c r="J39" s="207"/>
      <c r="K39" s="208"/>
      <c r="L39" s="208"/>
      <c r="M39" s="208"/>
      <c r="N39" s="208"/>
      <c r="O39" s="208"/>
      <c r="P39" s="208"/>
    </row>
    <row r="40" spans="2:16">
      <c r="J40" s="207"/>
      <c r="K40" s="208"/>
      <c r="L40" s="208"/>
      <c r="M40" s="208"/>
      <c r="N40" s="208"/>
      <c r="O40" s="208"/>
      <c r="P40" s="208"/>
    </row>
    <row r="41" spans="2:16">
      <c r="J41" s="207"/>
      <c r="K41" s="208"/>
      <c r="L41" s="208"/>
      <c r="M41" s="208"/>
      <c r="N41" s="208"/>
      <c r="O41" s="208"/>
      <c r="P41" s="208"/>
    </row>
    <row r="42" spans="2:16">
      <c r="J42" s="207"/>
      <c r="K42" s="208"/>
      <c r="L42" s="208"/>
      <c r="M42" s="208"/>
      <c r="N42" s="208"/>
      <c r="O42" s="208"/>
      <c r="P42" s="208"/>
    </row>
    <row r="43" spans="2:16">
      <c r="J43" s="207"/>
      <c r="K43" s="208"/>
      <c r="L43" s="208"/>
      <c r="M43" s="208"/>
      <c r="N43" s="208"/>
      <c r="O43" s="208"/>
      <c r="P43" s="208"/>
    </row>
    <row r="44" spans="2:16">
      <c r="J44" s="207"/>
      <c r="K44" s="208"/>
      <c r="L44" s="208"/>
      <c r="M44" s="208"/>
      <c r="N44" s="208"/>
      <c r="O44" s="208"/>
      <c r="P44" s="208"/>
    </row>
    <row r="45" spans="2:16">
      <c r="J45" s="207"/>
      <c r="K45" s="208"/>
      <c r="L45" s="208"/>
      <c r="M45" s="208"/>
      <c r="N45" s="208"/>
      <c r="O45" s="208"/>
      <c r="P45" s="208"/>
    </row>
    <row r="46" spans="2:16">
      <c r="J46" s="207"/>
      <c r="K46" s="208"/>
      <c r="L46" s="208"/>
      <c r="M46" s="208"/>
      <c r="N46" s="208"/>
      <c r="O46" s="208"/>
      <c r="P46" s="208"/>
    </row>
    <row r="47" spans="2:16">
      <c r="J47" s="207"/>
      <c r="K47" s="208"/>
      <c r="L47" s="208"/>
      <c r="M47" s="208"/>
      <c r="N47" s="208"/>
      <c r="O47" s="208"/>
      <c r="P47" s="208"/>
    </row>
    <row r="48" spans="2:16">
      <c r="J48" s="207"/>
      <c r="K48" s="208"/>
      <c r="L48" s="208"/>
      <c r="M48" s="208"/>
      <c r="N48" s="208"/>
      <c r="O48" s="208"/>
      <c r="P48" s="208"/>
    </row>
    <row r="49" spans="1:16">
      <c r="J49" s="207"/>
      <c r="K49" s="208"/>
      <c r="L49" s="208"/>
      <c r="M49" s="208"/>
      <c r="N49" s="208"/>
      <c r="O49" s="208"/>
      <c r="P49" s="208"/>
    </row>
    <row r="50" spans="1:16">
      <c r="J50" s="207"/>
      <c r="K50" s="208"/>
      <c r="L50" s="208"/>
      <c r="M50" s="208"/>
      <c r="N50" s="208"/>
      <c r="O50" s="208"/>
      <c r="P50" s="208"/>
    </row>
    <row r="51" spans="1:16">
      <c r="J51" s="207"/>
      <c r="K51" s="208"/>
      <c r="L51" s="208"/>
      <c r="M51" s="208"/>
      <c r="N51" s="208"/>
      <c r="O51" s="208"/>
      <c r="P51" s="208"/>
    </row>
    <row r="52" spans="1:16">
      <c r="J52" s="207"/>
      <c r="K52" s="208"/>
      <c r="L52" s="208"/>
      <c r="M52" s="208"/>
      <c r="N52" s="208"/>
      <c r="O52" s="208"/>
      <c r="P52" s="208"/>
    </row>
    <row r="53" spans="1:16">
      <c r="J53" s="207"/>
      <c r="K53" s="208"/>
      <c r="L53" s="208"/>
      <c r="M53" s="208"/>
      <c r="N53" s="208"/>
      <c r="O53" s="208"/>
      <c r="P53" s="208"/>
    </row>
    <row r="54" spans="1:16">
      <c r="J54" s="207"/>
      <c r="K54" s="208"/>
      <c r="L54" s="208"/>
      <c r="M54" s="208"/>
      <c r="N54" s="208"/>
      <c r="O54" s="208"/>
      <c r="P54" s="208"/>
    </row>
    <row r="55" spans="1:16">
      <c r="J55" s="207"/>
      <c r="K55" s="208"/>
      <c r="L55" s="208"/>
      <c r="M55" s="208"/>
      <c r="N55" s="208"/>
      <c r="O55" s="208"/>
      <c r="P55" s="208"/>
    </row>
    <row r="56" spans="1:16">
      <c r="A56" s="204"/>
      <c r="B56" s="204"/>
      <c r="C56" s="204"/>
      <c r="D56" s="204"/>
      <c r="E56" s="204"/>
      <c r="F56" s="204"/>
      <c r="G56" s="204"/>
      <c r="H56" s="204"/>
      <c r="J56" s="207"/>
      <c r="K56" s="208"/>
      <c r="L56" s="208"/>
      <c r="M56" s="208"/>
      <c r="N56" s="208"/>
      <c r="O56" s="208"/>
      <c r="P56" s="208"/>
    </row>
    <row r="57" spans="1:16">
      <c r="A57" s="204"/>
      <c r="B57" s="203"/>
      <c r="C57" s="204"/>
      <c r="D57" s="204"/>
      <c r="E57" s="204"/>
      <c r="F57" s="204"/>
      <c r="G57" s="204"/>
      <c r="H57" s="204"/>
      <c r="J57" s="207"/>
      <c r="K57" s="208"/>
      <c r="L57" s="208"/>
      <c r="M57" s="208"/>
      <c r="N57" s="208"/>
      <c r="O57" s="208"/>
      <c r="P57" s="208"/>
    </row>
    <row r="58" spans="1:16">
      <c r="A58" s="204"/>
      <c r="B58" s="204"/>
      <c r="C58" s="204"/>
      <c r="D58" s="204"/>
      <c r="E58" s="204"/>
      <c r="F58" s="204"/>
      <c r="G58" s="204"/>
      <c r="H58" s="204"/>
      <c r="J58" s="207"/>
      <c r="K58" s="208"/>
      <c r="L58" s="208"/>
      <c r="M58" s="208"/>
      <c r="N58" s="208"/>
      <c r="O58" s="208"/>
      <c r="P58" s="208"/>
    </row>
    <row r="59" spans="1:16">
      <c r="A59" s="204"/>
      <c r="B59" s="203" t="s">
        <v>465</v>
      </c>
      <c r="C59" s="260"/>
      <c r="D59" s="260"/>
      <c r="E59" s="260"/>
      <c r="F59" s="260"/>
      <c r="G59" s="260"/>
      <c r="H59" s="260"/>
      <c r="J59" s="207"/>
      <c r="K59" s="208"/>
      <c r="L59" s="208"/>
      <c r="M59" s="208"/>
      <c r="N59" s="208"/>
      <c r="O59" s="208"/>
      <c r="P59" s="208"/>
    </row>
    <row r="60" spans="1:16">
      <c r="A60" s="204"/>
      <c r="B60" s="392" t="s">
        <v>466</v>
      </c>
      <c r="C60" s="393"/>
      <c r="D60" s="393"/>
      <c r="E60" s="393"/>
      <c r="F60" s="393"/>
      <c r="G60" s="393"/>
      <c r="H60" s="393"/>
      <c r="J60" s="207"/>
      <c r="K60" s="208"/>
      <c r="L60" s="208"/>
      <c r="M60" s="208"/>
      <c r="N60" s="208"/>
      <c r="O60" s="208"/>
      <c r="P60" s="208"/>
    </row>
    <row r="61" spans="1:16">
      <c r="A61" s="204"/>
      <c r="B61" s="393"/>
      <c r="C61" s="393"/>
      <c r="D61" s="393"/>
      <c r="E61" s="393"/>
      <c r="F61" s="393"/>
      <c r="G61" s="393"/>
      <c r="H61" s="393"/>
      <c r="J61" s="207"/>
      <c r="K61" s="208"/>
      <c r="L61" s="208"/>
      <c r="M61" s="208"/>
      <c r="N61" s="208"/>
      <c r="O61" s="208"/>
      <c r="P61" s="208"/>
    </row>
    <row r="62" spans="1:16">
      <c r="A62" s="204"/>
      <c r="B62" s="393"/>
      <c r="C62" s="393"/>
      <c r="D62" s="393"/>
      <c r="E62" s="393"/>
      <c r="F62" s="393"/>
      <c r="G62" s="393"/>
      <c r="H62" s="393"/>
      <c r="J62" s="207"/>
      <c r="K62" s="208"/>
      <c r="L62" s="208"/>
      <c r="M62" s="208"/>
      <c r="N62" s="208"/>
      <c r="O62" s="208"/>
      <c r="P62" s="208"/>
    </row>
    <row r="63" spans="1:16">
      <c r="A63" s="204"/>
      <c r="B63" s="393"/>
      <c r="C63" s="393"/>
      <c r="D63" s="393"/>
      <c r="E63" s="393"/>
      <c r="F63" s="393"/>
      <c r="G63" s="393"/>
      <c r="H63" s="393"/>
      <c r="J63" s="207"/>
      <c r="K63" s="208"/>
      <c r="L63" s="208"/>
      <c r="M63" s="208"/>
      <c r="N63" s="208"/>
      <c r="O63" s="208"/>
      <c r="P63" s="208"/>
    </row>
    <row r="64" spans="1:16">
      <c r="A64" s="204"/>
      <c r="B64" s="393"/>
      <c r="C64" s="393"/>
      <c r="D64" s="393"/>
      <c r="E64" s="393"/>
      <c r="F64" s="393"/>
      <c r="G64" s="393"/>
      <c r="H64" s="393"/>
      <c r="J64" s="207"/>
      <c r="K64" s="208"/>
      <c r="L64" s="208"/>
      <c r="M64" s="208"/>
      <c r="N64" s="208"/>
      <c r="O64" s="208"/>
      <c r="P64" s="208"/>
    </row>
    <row r="65" spans="2:16">
      <c r="B65" s="393"/>
      <c r="C65" s="393"/>
      <c r="D65" s="393"/>
      <c r="E65" s="393"/>
      <c r="F65" s="393"/>
      <c r="G65" s="393"/>
      <c r="H65" s="393"/>
      <c r="J65" s="207"/>
      <c r="K65" s="208"/>
      <c r="L65" s="208"/>
      <c r="M65" s="208"/>
      <c r="N65" s="208"/>
      <c r="O65" s="208"/>
      <c r="P65" s="208"/>
    </row>
  </sheetData>
  <mergeCells count="2">
    <mergeCell ref="B27:H32"/>
    <mergeCell ref="B60:H65"/>
  </mergeCells>
  <pageMargins left="0.78740157499999996" right="0.78740157499999996" top="0.984251969" bottom="0.984251969" header="0.4921259845" footer="0.4921259845"/>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T53"/>
  <sheetViews>
    <sheetView showGridLines="0" zoomScale="90" zoomScaleNormal="90" workbookViewId="0"/>
  </sheetViews>
  <sheetFormatPr defaultRowHeight="12.75"/>
  <cols>
    <col min="1" max="8" width="9.140625" style="202"/>
    <col min="9" max="9" width="9.140625" style="215"/>
    <col min="10" max="10" width="12" style="214" customWidth="1"/>
    <col min="11" max="14" width="9.140625" style="214"/>
    <col min="15" max="15" width="10.42578125" style="214" customWidth="1"/>
    <col min="16" max="20" width="9.140625" style="214"/>
    <col min="21" max="16384" width="9.140625" style="215"/>
  </cols>
  <sheetData>
    <row r="1" spans="2:20" s="202" customFormat="1" ht="12.75" customHeight="1">
      <c r="J1" s="214"/>
      <c r="K1" s="214"/>
      <c r="L1" s="214"/>
      <c r="M1" s="214"/>
      <c r="N1" s="214"/>
      <c r="O1" s="214"/>
      <c r="P1" s="214"/>
      <c r="Q1" s="214"/>
      <c r="R1" s="214"/>
      <c r="S1" s="214"/>
      <c r="T1" s="214"/>
    </row>
    <row r="2" spans="2:20" s="202" customFormat="1" ht="12.75" customHeight="1"/>
    <row r="3" spans="2:20" s="202" customFormat="1" ht="12.75" customHeight="1">
      <c r="B3" s="181" t="s">
        <v>467</v>
      </c>
      <c r="J3" s="214"/>
      <c r="K3" s="184" t="s">
        <v>75</v>
      </c>
      <c r="L3" s="184" t="s">
        <v>179</v>
      </c>
    </row>
    <row r="4" spans="2:20" s="202" customFormat="1" ht="12.75" customHeight="1">
      <c r="B4" s="261" t="s">
        <v>468</v>
      </c>
      <c r="C4" s="262"/>
      <c r="D4" s="262"/>
      <c r="E4" s="262"/>
      <c r="F4" s="262"/>
      <c r="G4" s="262"/>
      <c r="H4" s="262"/>
      <c r="J4" s="214"/>
      <c r="K4" s="184" t="s">
        <v>76</v>
      </c>
      <c r="L4" s="184" t="s">
        <v>178</v>
      </c>
    </row>
    <row r="5" spans="2:20" ht="12.75" customHeight="1">
      <c r="B5" s="263" t="s">
        <v>26</v>
      </c>
      <c r="C5" s="262"/>
      <c r="D5" s="262"/>
      <c r="E5" s="262"/>
      <c r="F5" s="262"/>
      <c r="G5" s="262"/>
      <c r="H5" s="262"/>
      <c r="I5" s="184"/>
      <c r="J5" s="264">
        <v>40633</v>
      </c>
      <c r="K5" s="225">
        <v>2.2490228291404346</v>
      </c>
      <c r="L5" s="225"/>
      <c r="M5" s="215"/>
      <c r="N5" s="215"/>
      <c r="O5" s="215"/>
      <c r="P5" s="215"/>
      <c r="Q5" s="215"/>
      <c r="R5" s="215"/>
      <c r="S5" s="215"/>
      <c r="T5" s="215"/>
    </row>
    <row r="6" spans="2:20" ht="12.75" customHeight="1">
      <c r="B6" s="262"/>
      <c r="C6" s="262"/>
      <c r="D6" s="262"/>
      <c r="E6" s="262"/>
      <c r="F6" s="262"/>
      <c r="G6" s="262"/>
      <c r="H6" s="262"/>
      <c r="I6" s="214"/>
      <c r="J6" s="264">
        <v>40724</v>
      </c>
      <c r="K6" s="225">
        <v>5.4233019386310533</v>
      </c>
      <c r="L6" s="225"/>
      <c r="M6" s="265"/>
      <c r="N6" s="265"/>
      <c r="O6" s="265"/>
      <c r="P6" s="265"/>
      <c r="Q6" s="265"/>
      <c r="R6" s="265"/>
    </row>
    <row r="7" spans="2:20" ht="12.75" customHeight="1">
      <c r="B7" s="262"/>
      <c r="C7" s="262"/>
      <c r="D7" s="262"/>
      <c r="E7" s="262"/>
      <c r="F7" s="262"/>
      <c r="G7" s="262"/>
      <c r="H7" s="262"/>
      <c r="I7" s="214"/>
      <c r="J7" s="264">
        <v>40816</v>
      </c>
      <c r="K7" s="225">
        <v>6.4114647402871094</v>
      </c>
      <c r="L7" s="225"/>
    </row>
    <row r="8" spans="2:20" ht="12.75" customHeight="1">
      <c r="B8" s="262"/>
      <c r="C8" s="262"/>
      <c r="D8" s="262"/>
      <c r="E8" s="262"/>
      <c r="F8" s="262"/>
      <c r="G8" s="262"/>
      <c r="H8" s="262"/>
      <c r="I8" s="214"/>
      <c r="J8" s="264">
        <v>40908</v>
      </c>
      <c r="K8" s="225">
        <v>6.1030887677155254</v>
      </c>
      <c r="L8" s="225"/>
      <c r="O8" s="266"/>
      <c r="P8" s="266"/>
      <c r="Q8" s="266"/>
      <c r="R8" s="266"/>
    </row>
    <row r="9" spans="2:20" ht="12.75" customHeight="1">
      <c r="B9" s="262"/>
      <c r="C9" s="262"/>
      <c r="D9" s="262"/>
      <c r="E9" s="262"/>
      <c r="F9" s="262"/>
      <c r="G9" s="262"/>
      <c r="H9" s="262"/>
      <c r="I9" s="214"/>
      <c r="J9" s="264">
        <v>40999</v>
      </c>
      <c r="K9" s="225">
        <v>5.1376545843478283</v>
      </c>
      <c r="L9" s="225"/>
    </row>
    <row r="10" spans="2:20" ht="12.75" customHeight="1">
      <c r="B10" s="262"/>
      <c r="C10" s="262"/>
      <c r="D10" s="262"/>
      <c r="E10" s="262"/>
      <c r="F10" s="262"/>
      <c r="G10" s="262"/>
      <c r="H10" s="262"/>
      <c r="I10" s="214"/>
      <c r="J10" s="264">
        <v>41090</v>
      </c>
      <c r="K10" s="225">
        <v>3.5770863779294837</v>
      </c>
      <c r="L10" s="225"/>
      <c r="M10" s="265"/>
    </row>
    <row r="11" spans="2:20" ht="12.75" customHeight="1">
      <c r="B11" s="262"/>
      <c r="C11" s="262"/>
      <c r="D11" s="262"/>
      <c r="E11" s="262"/>
      <c r="F11" s="262"/>
      <c r="G11" s="262"/>
      <c r="H11" s="262"/>
      <c r="I11" s="214"/>
      <c r="J11" s="264">
        <v>41182</v>
      </c>
      <c r="K11" s="225">
        <v>2.2676337598766194</v>
      </c>
      <c r="L11" s="225"/>
      <c r="M11" s="265"/>
    </row>
    <row r="12" spans="2:20" ht="12.75" customHeight="1">
      <c r="B12" s="262"/>
      <c r="C12" s="262"/>
      <c r="D12" s="262"/>
      <c r="E12" s="262"/>
      <c r="F12" s="262"/>
      <c r="G12" s="262"/>
      <c r="H12" s="262"/>
      <c r="I12" s="214"/>
      <c r="J12" s="264">
        <v>41274</v>
      </c>
      <c r="K12" s="225">
        <v>0.88385365939078753</v>
      </c>
      <c r="L12" s="225"/>
      <c r="M12" s="265"/>
    </row>
    <row r="13" spans="2:20" ht="12.75" customHeight="1">
      <c r="B13" s="262"/>
      <c r="C13" s="262"/>
      <c r="D13" s="262"/>
      <c r="E13" s="262"/>
      <c r="F13" s="262"/>
      <c r="G13" s="262"/>
      <c r="H13" s="262"/>
      <c r="J13" s="264">
        <v>41364</v>
      </c>
      <c r="K13" s="225">
        <v>2.6492260205265294</v>
      </c>
      <c r="L13" s="225"/>
      <c r="M13" s="265"/>
    </row>
    <row r="14" spans="2:20" ht="12.75" customHeight="1">
      <c r="B14" s="262"/>
      <c r="C14" s="262"/>
      <c r="D14" s="262"/>
      <c r="E14" s="262"/>
      <c r="F14" s="262"/>
      <c r="G14" s="262"/>
      <c r="H14" s="262"/>
      <c r="J14" s="264">
        <v>41455</v>
      </c>
      <c r="K14" s="225">
        <v>0.14886721812576997</v>
      </c>
      <c r="L14" s="225"/>
      <c r="M14" s="265"/>
    </row>
    <row r="15" spans="2:20" ht="12.75" customHeight="1">
      <c r="B15" s="262"/>
      <c r="C15" s="262"/>
      <c r="D15" s="262"/>
      <c r="E15" s="262"/>
      <c r="F15" s="262"/>
      <c r="G15" s="262"/>
      <c r="H15" s="262"/>
      <c r="J15" s="264">
        <v>41547</v>
      </c>
      <c r="K15" s="225">
        <v>0.70248172849831647</v>
      </c>
      <c r="L15" s="225"/>
      <c r="M15" s="265"/>
    </row>
    <row r="16" spans="2:20" ht="12.75" customHeight="1">
      <c r="B16" s="262"/>
      <c r="C16" s="262"/>
      <c r="D16" s="262"/>
      <c r="E16" s="262"/>
      <c r="F16" s="262"/>
      <c r="G16" s="262"/>
      <c r="H16" s="262"/>
      <c r="J16" s="264">
        <v>41639</v>
      </c>
      <c r="K16" s="225">
        <v>3.802866380848724</v>
      </c>
      <c r="L16" s="225"/>
      <c r="M16" s="265"/>
    </row>
    <row r="17" spans="2:13" ht="12.75" customHeight="1">
      <c r="B17" s="262"/>
      <c r="C17" s="262"/>
      <c r="D17" s="262"/>
      <c r="E17" s="262"/>
      <c r="F17" s="262"/>
      <c r="G17" s="262"/>
      <c r="H17" s="262"/>
      <c r="J17" s="264">
        <v>41729</v>
      </c>
      <c r="K17" s="225">
        <v>0.55425524499845835</v>
      </c>
      <c r="L17" s="225">
        <v>0.55425524499845835</v>
      </c>
      <c r="M17" s="265"/>
    </row>
    <row r="18" spans="2:13" ht="12.75" customHeight="1">
      <c r="B18" s="262"/>
      <c r="C18" s="262"/>
      <c r="D18" s="262"/>
      <c r="E18" s="262"/>
      <c r="F18" s="262"/>
      <c r="G18" s="262"/>
      <c r="H18" s="262"/>
      <c r="I18" s="214"/>
      <c r="J18" s="264">
        <v>41820</v>
      </c>
      <c r="K18" s="225">
        <v>2.6521780250825646</v>
      </c>
      <c r="L18" s="225">
        <v>-0.44290791736978186</v>
      </c>
      <c r="M18" s="265"/>
    </row>
    <row r="19" spans="2:13" ht="12.75" customHeight="1">
      <c r="B19" s="262"/>
      <c r="C19" s="262"/>
      <c r="D19" s="262"/>
      <c r="E19" s="262"/>
      <c r="F19" s="262"/>
      <c r="G19" s="262"/>
      <c r="H19" s="262"/>
      <c r="I19" s="214"/>
      <c r="J19" s="264">
        <v>41912</v>
      </c>
      <c r="K19" s="225">
        <v>3.9561616237661426</v>
      </c>
      <c r="L19" s="225">
        <v>-1.7532264713848944</v>
      </c>
      <c r="M19" s="265"/>
    </row>
    <row r="20" spans="2:13" ht="12.75" customHeight="1">
      <c r="B20" s="262"/>
      <c r="C20" s="262"/>
      <c r="D20" s="262"/>
      <c r="E20" s="262"/>
      <c r="F20" s="262"/>
      <c r="G20" s="262"/>
      <c r="H20" s="262"/>
      <c r="I20" s="214"/>
      <c r="J20" s="264">
        <v>42004</v>
      </c>
      <c r="K20" s="225">
        <v>4.5128509686262808</v>
      </c>
      <c r="L20" s="225">
        <v>-3.2426647115129601</v>
      </c>
      <c r="M20" s="265"/>
    </row>
    <row r="21" spans="2:13" ht="12.75" customHeight="1">
      <c r="B21" s="262"/>
      <c r="C21" s="262"/>
      <c r="D21" s="262"/>
      <c r="E21" s="262"/>
      <c r="F21" s="262"/>
      <c r="G21" s="262"/>
      <c r="H21" s="262"/>
      <c r="I21" s="214"/>
      <c r="J21" s="264">
        <v>42094</v>
      </c>
      <c r="K21" s="225">
        <v>6.0361952524366735</v>
      </c>
      <c r="L21" s="225">
        <v>-4.0756710194899313</v>
      </c>
      <c r="M21" s="265"/>
    </row>
    <row r="22" spans="2:13" ht="12.75" customHeight="1">
      <c r="B22" s="262"/>
      <c r="C22" s="262"/>
      <c r="D22" s="262"/>
      <c r="E22" s="262"/>
      <c r="F22" s="262"/>
      <c r="G22" s="262"/>
      <c r="H22" s="262"/>
      <c r="I22" s="214"/>
      <c r="J22" s="264">
        <v>42185</v>
      </c>
      <c r="K22" s="225">
        <v>4.2903325918872728</v>
      </c>
      <c r="L22" s="225">
        <v>-6.3153714184330667</v>
      </c>
      <c r="M22" s="265"/>
    </row>
    <row r="23" spans="2:13" ht="12.75" customHeight="1">
      <c r="B23" s="262"/>
      <c r="C23" s="262"/>
      <c r="D23" s="262"/>
      <c r="E23" s="262"/>
      <c r="F23" s="262"/>
      <c r="G23" s="262"/>
      <c r="H23" s="262"/>
      <c r="I23" s="214"/>
      <c r="J23" s="264">
        <v>42277</v>
      </c>
      <c r="K23" s="225">
        <v>4.7394509910093241</v>
      </c>
      <c r="L23" s="225">
        <v>-6.8069081124591726</v>
      </c>
      <c r="M23" s="265"/>
    </row>
    <row r="24" spans="2:13" ht="12.75" customHeight="1">
      <c r="B24" s="262"/>
      <c r="C24" s="262"/>
      <c r="D24" s="262"/>
      <c r="E24" s="262"/>
      <c r="F24" s="262"/>
      <c r="G24" s="262"/>
      <c r="H24" s="262"/>
      <c r="I24" s="214"/>
      <c r="J24" s="264">
        <v>42369</v>
      </c>
      <c r="K24" s="225">
        <v>5.2574234616450877</v>
      </c>
      <c r="L24" s="225">
        <v>-6.7857489183455648</v>
      </c>
      <c r="M24" s="265"/>
    </row>
    <row r="25" spans="2:13" ht="12.75" customHeight="1">
      <c r="B25" s="229" t="s">
        <v>33</v>
      </c>
      <c r="C25" s="262"/>
      <c r="D25" s="262"/>
      <c r="E25" s="262"/>
      <c r="F25" s="262"/>
      <c r="G25" s="262"/>
      <c r="H25" s="262"/>
      <c r="I25" s="214"/>
      <c r="J25" s="264">
        <v>42460</v>
      </c>
      <c r="K25" s="225">
        <v>4.9365491830205137</v>
      </c>
      <c r="L25" s="225">
        <v>-5.0111543888824421</v>
      </c>
      <c r="M25" s="265"/>
    </row>
    <row r="26" spans="2:13" ht="12.75" customHeight="1">
      <c r="C26" s="262"/>
      <c r="D26" s="262"/>
      <c r="E26" s="262"/>
      <c r="F26" s="262"/>
      <c r="G26" s="262"/>
      <c r="H26" s="262"/>
      <c r="I26" s="214"/>
      <c r="J26" s="264">
        <v>42551</v>
      </c>
      <c r="K26" s="225">
        <v>6.0514325087520771</v>
      </c>
      <c r="L26" s="225">
        <v>-4.5972101227547313</v>
      </c>
      <c r="M26" s="265"/>
    </row>
    <row r="27" spans="2:13" ht="12.75" customHeight="1">
      <c r="B27" s="229"/>
      <c r="C27" s="262"/>
      <c r="D27" s="262"/>
      <c r="E27" s="262"/>
      <c r="F27" s="262"/>
      <c r="G27" s="262"/>
      <c r="I27" s="214"/>
      <c r="J27" s="264">
        <v>42643</v>
      </c>
      <c r="K27" s="225">
        <v>5.3964409845621795</v>
      </c>
      <c r="L27" s="225">
        <v>-3.9787894263676975</v>
      </c>
      <c r="M27" s="265"/>
    </row>
    <row r="28" spans="2:13" ht="12.75" customHeight="1">
      <c r="I28" s="214"/>
      <c r="J28" s="264">
        <v>42735</v>
      </c>
      <c r="K28" s="225">
        <v>6.7760956787374242</v>
      </c>
      <c r="L28" s="225">
        <v>-2.9296018940922881</v>
      </c>
      <c r="M28" s="265"/>
    </row>
    <row r="29" spans="2:13" ht="12.75" customHeight="1">
      <c r="I29" s="214"/>
      <c r="J29" s="264">
        <v>42825</v>
      </c>
      <c r="K29" s="225">
        <v>5.9641069457246001</v>
      </c>
      <c r="L29" s="225">
        <v>-2.43863083146592</v>
      </c>
      <c r="M29" s="265"/>
    </row>
    <row r="30" spans="2:13" ht="12.75" customHeight="1">
      <c r="B30" s="181" t="s">
        <v>469</v>
      </c>
      <c r="H30" s="262"/>
    </row>
    <row r="31" spans="2:13" ht="12.75" customHeight="1">
      <c r="B31" s="261" t="s">
        <v>470</v>
      </c>
      <c r="C31" s="262"/>
      <c r="D31" s="262"/>
      <c r="E31" s="262"/>
      <c r="F31" s="262"/>
      <c r="G31" s="262"/>
      <c r="H31" s="262"/>
    </row>
    <row r="32" spans="2:13" ht="12.75" customHeight="1">
      <c r="B32" s="263" t="s">
        <v>34</v>
      </c>
      <c r="C32" s="262"/>
      <c r="D32" s="262"/>
      <c r="E32" s="262"/>
      <c r="F32" s="262"/>
      <c r="G32" s="262"/>
      <c r="H32" s="262"/>
    </row>
    <row r="33" spans="2:8" ht="12.75" customHeight="1">
      <c r="B33" s="262"/>
      <c r="C33" s="262"/>
      <c r="D33" s="262"/>
      <c r="E33" s="262"/>
      <c r="F33" s="262"/>
      <c r="G33" s="262"/>
      <c r="H33" s="262"/>
    </row>
    <row r="34" spans="2:8" ht="12.75" customHeight="1">
      <c r="B34" s="262"/>
      <c r="C34" s="262"/>
      <c r="D34" s="262"/>
      <c r="E34" s="262"/>
      <c r="F34" s="262"/>
      <c r="G34" s="262"/>
      <c r="H34" s="262"/>
    </row>
    <row r="35" spans="2:8" ht="12.75" customHeight="1">
      <c r="B35" s="262"/>
      <c r="C35" s="262"/>
      <c r="D35" s="262"/>
      <c r="E35" s="262"/>
      <c r="F35" s="262"/>
      <c r="G35" s="262"/>
      <c r="H35" s="262"/>
    </row>
    <row r="36" spans="2:8" ht="12.75" customHeight="1">
      <c r="B36" s="262"/>
      <c r="C36" s="262"/>
      <c r="D36" s="262"/>
      <c r="E36" s="262"/>
      <c r="F36" s="262"/>
      <c r="G36" s="262"/>
      <c r="H36" s="262"/>
    </row>
    <row r="37" spans="2:8" ht="12.75" customHeight="1">
      <c r="B37" s="262"/>
      <c r="C37" s="262"/>
      <c r="D37" s="262"/>
      <c r="E37" s="262"/>
      <c r="F37" s="262"/>
      <c r="G37" s="262"/>
      <c r="H37" s="262"/>
    </row>
    <row r="38" spans="2:8" ht="12.75" customHeight="1">
      <c r="B38" s="262"/>
      <c r="C38" s="262"/>
      <c r="D38" s="262"/>
      <c r="E38" s="262"/>
      <c r="F38" s="262"/>
      <c r="G38" s="262"/>
      <c r="H38" s="262"/>
    </row>
    <row r="39" spans="2:8" ht="12.75" customHeight="1">
      <c r="B39" s="262"/>
      <c r="C39" s="262"/>
      <c r="D39" s="262"/>
      <c r="E39" s="262"/>
      <c r="F39" s="262"/>
      <c r="G39" s="262"/>
      <c r="H39" s="262"/>
    </row>
    <row r="40" spans="2:8" ht="12.75" customHeight="1">
      <c r="B40" s="262"/>
      <c r="C40" s="262"/>
      <c r="D40" s="262"/>
      <c r="E40" s="262"/>
      <c r="F40" s="262"/>
      <c r="G40" s="262"/>
      <c r="H40" s="262"/>
    </row>
    <row r="41" spans="2:8" ht="12.75" customHeight="1">
      <c r="B41" s="262"/>
      <c r="C41" s="262"/>
      <c r="D41" s="262"/>
      <c r="E41" s="262"/>
      <c r="F41" s="262"/>
      <c r="G41" s="262"/>
      <c r="H41" s="262"/>
    </row>
    <row r="42" spans="2:8" ht="12.75" customHeight="1">
      <c r="B42" s="262"/>
      <c r="C42" s="262"/>
      <c r="D42" s="262"/>
      <c r="E42" s="262"/>
      <c r="F42" s="262"/>
      <c r="G42" s="262"/>
      <c r="H42" s="262"/>
    </row>
    <row r="43" spans="2:8" ht="12.75" customHeight="1">
      <c r="B43" s="262"/>
      <c r="C43" s="262"/>
      <c r="D43" s="262"/>
      <c r="E43" s="262"/>
      <c r="F43" s="262"/>
      <c r="G43" s="262"/>
      <c r="H43" s="262"/>
    </row>
    <row r="44" spans="2:8" ht="12.75" customHeight="1">
      <c r="B44" s="262"/>
      <c r="C44" s="262"/>
      <c r="D44" s="262"/>
      <c r="E44" s="262"/>
      <c r="F44" s="262"/>
      <c r="G44" s="262"/>
      <c r="H44" s="262"/>
    </row>
    <row r="45" spans="2:8" ht="12.75" customHeight="1">
      <c r="B45" s="262"/>
      <c r="C45" s="262"/>
      <c r="D45" s="262"/>
      <c r="E45" s="262"/>
      <c r="F45" s="262"/>
      <c r="G45" s="262"/>
      <c r="H45" s="262"/>
    </row>
    <row r="46" spans="2:8" ht="12.75" customHeight="1">
      <c r="B46" s="262"/>
      <c r="C46" s="262"/>
      <c r="D46" s="262"/>
      <c r="E46" s="262"/>
      <c r="F46" s="262"/>
      <c r="G46" s="262"/>
      <c r="H46" s="262"/>
    </row>
    <row r="47" spans="2:8" ht="12.75" customHeight="1">
      <c r="B47" s="262"/>
      <c r="C47" s="262"/>
      <c r="D47" s="262"/>
      <c r="E47" s="262"/>
      <c r="F47" s="262"/>
      <c r="G47" s="262"/>
      <c r="H47" s="262"/>
    </row>
    <row r="48" spans="2:8" ht="12.75" customHeight="1">
      <c r="B48" s="262"/>
      <c r="C48" s="262"/>
      <c r="D48" s="262"/>
      <c r="E48" s="262"/>
      <c r="F48" s="262"/>
      <c r="G48" s="262"/>
      <c r="H48" s="262"/>
    </row>
    <row r="49" spans="2:8" ht="12.75" customHeight="1">
      <c r="B49" s="262"/>
      <c r="C49" s="262"/>
      <c r="D49" s="262"/>
      <c r="E49" s="262"/>
      <c r="F49" s="262"/>
      <c r="G49" s="262"/>
      <c r="H49" s="262"/>
    </row>
    <row r="50" spans="2:8" ht="12.75" customHeight="1">
      <c r="B50" s="262"/>
      <c r="C50" s="262"/>
      <c r="D50" s="262"/>
      <c r="E50" s="262"/>
      <c r="F50" s="262"/>
      <c r="G50" s="262"/>
      <c r="H50" s="262"/>
    </row>
    <row r="51" spans="2:8" ht="12.75" customHeight="1">
      <c r="B51" s="262"/>
      <c r="C51" s="262"/>
      <c r="D51" s="262"/>
      <c r="E51" s="262"/>
      <c r="F51" s="262"/>
      <c r="G51" s="262"/>
      <c r="H51" s="262"/>
    </row>
    <row r="52" spans="2:8" ht="12.75" customHeight="1">
      <c r="B52" s="229" t="s">
        <v>35</v>
      </c>
      <c r="C52" s="262"/>
      <c r="D52" s="262"/>
      <c r="E52" s="262"/>
      <c r="F52" s="262"/>
      <c r="G52" s="262"/>
      <c r="H52" s="262"/>
    </row>
    <row r="53" spans="2:8" ht="12.75" customHeight="1">
      <c r="C53" s="262"/>
      <c r="D53" s="262"/>
      <c r="E53" s="262"/>
      <c r="F53" s="262"/>
      <c r="G53" s="262"/>
    </row>
  </sheetData>
  <pageMargins left="0.78740157499999996" right="0.78740157499999996" top="0.984251969" bottom="0.984251969" header="0.4921259845" footer="0.4921259845"/>
  <pageSetup paperSize="0"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B3:N64"/>
  <sheetViews>
    <sheetView showGridLines="0" zoomScale="90" zoomScaleNormal="90" workbookViewId="0"/>
  </sheetViews>
  <sheetFormatPr defaultRowHeight="12.75"/>
  <cols>
    <col min="1" max="9" width="9.140625" style="183"/>
    <col min="10" max="10" width="10.140625" style="254" bestFit="1" customWidth="1"/>
    <col min="11" max="13" width="9.140625" style="206" customWidth="1"/>
    <col min="14" max="16384" width="9.140625" style="183"/>
  </cols>
  <sheetData>
    <row r="3" spans="2:14">
      <c r="B3" s="181" t="s">
        <v>471</v>
      </c>
      <c r="C3" s="205"/>
      <c r="D3" s="205"/>
      <c r="E3" s="205"/>
      <c r="F3" s="205"/>
      <c r="G3" s="205"/>
      <c r="K3" s="206" t="s">
        <v>472</v>
      </c>
      <c r="L3" s="206" t="s">
        <v>473</v>
      </c>
      <c r="M3" s="206" t="s">
        <v>474</v>
      </c>
      <c r="N3" s="206" t="s">
        <v>475</v>
      </c>
    </row>
    <row r="4" spans="2:14">
      <c r="B4" s="391" t="s">
        <v>476</v>
      </c>
      <c r="C4" s="391"/>
      <c r="D4" s="391"/>
      <c r="E4" s="391"/>
      <c r="F4" s="391"/>
      <c r="G4" s="391"/>
      <c r="K4" s="206" t="s">
        <v>477</v>
      </c>
      <c r="L4" s="206" t="s">
        <v>478</v>
      </c>
      <c r="M4" s="206" t="s">
        <v>479</v>
      </c>
      <c r="N4" s="206" t="s">
        <v>480</v>
      </c>
    </row>
    <row r="5" spans="2:14">
      <c r="B5" s="391"/>
      <c r="C5" s="391"/>
      <c r="D5" s="391"/>
      <c r="E5" s="391"/>
      <c r="F5" s="391"/>
      <c r="G5" s="391"/>
      <c r="J5" s="207">
        <v>39538</v>
      </c>
      <c r="K5" s="208">
        <v>0.48929673366111537</v>
      </c>
      <c r="L5" s="208">
        <v>16.556978562026732</v>
      </c>
      <c r="M5" s="208">
        <v>16.540607122939875</v>
      </c>
      <c r="N5" s="208">
        <v>36.379797847272243</v>
      </c>
    </row>
    <row r="6" spans="2:14">
      <c r="B6" s="182" t="s">
        <v>26</v>
      </c>
      <c r="C6" s="205"/>
      <c r="D6" s="205"/>
      <c r="E6" s="205"/>
      <c r="F6" s="205"/>
      <c r="G6" s="205"/>
      <c r="J6" s="207">
        <v>39629</v>
      </c>
      <c r="K6" s="208">
        <v>-7.2318458784091044</v>
      </c>
      <c r="L6" s="208">
        <v>15.888548970427093</v>
      </c>
      <c r="M6" s="208">
        <v>15.52399230923851</v>
      </c>
      <c r="N6" s="208">
        <v>34.786975239380517</v>
      </c>
    </row>
    <row r="7" spans="2:14">
      <c r="J7" s="207">
        <v>39721</v>
      </c>
      <c r="K7" s="208">
        <v>3.8046886225559406</v>
      </c>
      <c r="L7" s="208">
        <v>16.722265146525132</v>
      </c>
      <c r="M7" s="208">
        <v>14.34219439686817</v>
      </c>
      <c r="N7" s="208">
        <v>37.831300497218251</v>
      </c>
    </row>
    <row r="8" spans="2:14">
      <c r="J8" s="207">
        <v>39813</v>
      </c>
      <c r="K8" s="208">
        <v>22.984958989102687</v>
      </c>
      <c r="L8" s="208">
        <v>18.38053392863123</v>
      </c>
      <c r="M8" s="208">
        <v>14.082757136323277</v>
      </c>
      <c r="N8" s="208">
        <v>38.46354050568192</v>
      </c>
    </row>
    <row r="9" spans="2:14">
      <c r="J9" s="207">
        <v>39903</v>
      </c>
      <c r="K9" s="208">
        <v>20.269096739881086</v>
      </c>
      <c r="L9" s="208">
        <v>18.183373989818556</v>
      </c>
      <c r="M9" s="208">
        <v>9.5117362438631012</v>
      </c>
      <c r="N9" s="208">
        <v>38.799884784318564</v>
      </c>
    </row>
    <row r="10" spans="2:14">
      <c r="J10" s="207">
        <v>39994</v>
      </c>
      <c r="K10" s="208">
        <v>10.046469454833939</v>
      </c>
      <c r="L10" s="208">
        <v>17.264726509562802</v>
      </c>
      <c r="M10" s="208">
        <v>1.274625925135231</v>
      </c>
      <c r="N10" s="208">
        <v>37.381631255411108</v>
      </c>
    </row>
    <row r="11" spans="2:14">
      <c r="J11" s="207">
        <v>40086</v>
      </c>
      <c r="K11" s="208">
        <v>-3.7003752975157345</v>
      </c>
      <c r="L11" s="208">
        <v>16.901428103523518</v>
      </c>
      <c r="M11" s="208">
        <v>-4.7211958704195922</v>
      </c>
      <c r="N11" s="208">
        <v>36.978174721430904</v>
      </c>
    </row>
    <row r="12" spans="2:14">
      <c r="J12" s="207">
        <v>40178</v>
      </c>
      <c r="K12" s="208">
        <v>-6.264069361269442</v>
      </c>
      <c r="L12" s="208">
        <v>18.680388067009769</v>
      </c>
      <c r="M12" s="208">
        <v>-7.7687012038179954</v>
      </c>
      <c r="N12" s="208">
        <v>40.685035397591577</v>
      </c>
    </row>
    <row r="13" spans="2:14">
      <c r="J13" s="207">
        <v>40268</v>
      </c>
      <c r="K13" s="208">
        <v>-7.2743701134040055</v>
      </c>
      <c r="L13" s="208">
        <v>18.148936357116131</v>
      </c>
      <c r="M13" s="208">
        <v>-7.0984230980361769</v>
      </c>
      <c r="N13" s="208">
        <v>40.110489264908516</v>
      </c>
    </row>
    <row r="14" spans="2:14">
      <c r="J14" s="207">
        <v>40359</v>
      </c>
      <c r="K14" s="208">
        <v>-1.0273016621645592</v>
      </c>
      <c r="L14" s="208">
        <v>18.115652331847446</v>
      </c>
      <c r="M14" s="208">
        <v>-5.6762330489077195</v>
      </c>
      <c r="N14" s="208">
        <v>39.753303964535185</v>
      </c>
    </row>
    <row r="15" spans="2:14">
      <c r="J15" s="207">
        <v>40451</v>
      </c>
      <c r="K15" s="208">
        <v>-2.8501717503796264</v>
      </c>
      <c r="L15" s="208">
        <v>16.985987746463298</v>
      </c>
      <c r="M15" s="208">
        <v>-3.3338030181673362</v>
      </c>
      <c r="N15" s="208">
        <v>38.713200945654677</v>
      </c>
    </row>
    <row r="16" spans="2:14">
      <c r="J16" s="207">
        <v>40543</v>
      </c>
      <c r="K16" s="208">
        <v>-1.1797548644869815</v>
      </c>
      <c r="L16" s="208">
        <v>18.501635968629891</v>
      </c>
      <c r="M16" s="208">
        <v>-0.22501085102044627</v>
      </c>
      <c r="N16" s="208">
        <v>39.769528060935777</v>
      </c>
    </row>
    <row r="17" spans="2:14">
      <c r="J17" s="207">
        <v>40633</v>
      </c>
      <c r="K17" s="208">
        <v>-2.7494503163572492</v>
      </c>
      <c r="L17" s="208">
        <v>17.261719460672342</v>
      </c>
      <c r="M17" s="208">
        <v>2.2490280255224704</v>
      </c>
      <c r="N17" s="208">
        <v>37.025774047812838</v>
      </c>
    </row>
    <row r="18" spans="2:14">
      <c r="J18" s="207">
        <v>40724</v>
      </c>
      <c r="K18" s="208">
        <v>0.51284627529784022</v>
      </c>
      <c r="L18" s="208">
        <v>17.271854375117311</v>
      </c>
      <c r="M18" s="208">
        <v>5.4232937854627794</v>
      </c>
      <c r="N18" s="208">
        <v>35.46401746459307</v>
      </c>
    </row>
    <row r="19" spans="2:14">
      <c r="J19" s="207">
        <v>40816</v>
      </c>
      <c r="K19" s="208">
        <v>12.333890257171355</v>
      </c>
      <c r="L19" s="208">
        <v>17.931357654105788</v>
      </c>
      <c r="M19" s="208">
        <v>6.4114675658126785</v>
      </c>
      <c r="N19" s="208">
        <v>37.335111798457845</v>
      </c>
    </row>
    <row r="20" spans="2:14">
      <c r="J20" s="207">
        <v>40908</v>
      </c>
      <c r="K20" s="208">
        <v>9.89124691030554</v>
      </c>
      <c r="L20" s="208">
        <v>19.162192826679885</v>
      </c>
      <c r="M20" s="208">
        <v>6.1030887677155254</v>
      </c>
      <c r="N20" s="208">
        <v>37.911366474923355</v>
      </c>
    </row>
    <row r="21" spans="2:14">
      <c r="J21" s="207">
        <v>40999</v>
      </c>
      <c r="K21" s="208">
        <v>12.967110502154755</v>
      </c>
      <c r="L21" s="208">
        <v>18.547176792397984</v>
      </c>
      <c r="M21" s="208">
        <v>5.1376493359477582</v>
      </c>
      <c r="N21" s="208">
        <v>39.041483280623616</v>
      </c>
    </row>
    <row r="22" spans="2:14">
      <c r="J22" s="207">
        <v>41090</v>
      </c>
      <c r="K22" s="208">
        <v>14.431157562836216</v>
      </c>
      <c r="L22" s="208">
        <v>19.08181005737184</v>
      </c>
      <c r="M22" s="208">
        <v>3.5770864220429299</v>
      </c>
      <c r="N22" s="208">
        <v>39.640865985329668</v>
      </c>
    </row>
    <row r="23" spans="2:14">
      <c r="J23" s="207">
        <v>41182</v>
      </c>
      <c r="K23" s="208">
        <v>1.0820602914267896</v>
      </c>
      <c r="L23" s="208">
        <v>17.723482086898684</v>
      </c>
      <c r="M23" s="208">
        <v>2.2676337873413388</v>
      </c>
      <c r="N23" s="208">
        <v>36.687760244519666</v>
      </c>
    </row>
    <row r="24" spans="2:14">
      <c r="J24" s="207">
        <v>41274</v>
      </c>
      <c r="K24" s="208">
        <v>-5.1278286089539886</v>
      </c>
      <c r="L24" s="208">
        <v>18.020314989717772</v>
      </c>
      <c r="M24" s="208">
        <v>0.88385486704076754</v>
      </c>
      <c r="N24" s="208">
        <v>37.293108155402003</v>
      </c>
    </row>
    <row r="25" spans="2:14">
      <c r="J25" s="207">
        <v>41364</v>
      </c>
      <c r="K25" s="208">
        <v>4.1479476337889842</v>
      </c>
      <c r="L25" s="208">
        <v>18.817973982419176</v>
      </c>
      <c r="M25" s="208">
        <v>2.6492224473234849</v>
      </c>
      <c r="N25" s="208">
        <v>35.351626613007561</v>
      </c>
    </row>
    <row r="26" spans="2:14">
      <c r="J26" s="207">
        <v>41455</v>
      </c>
      <c r="K26" s="208">
        <v>0.95578540939100787</v>
      </c>
      <c r="L26" s="208">
        <v>19.235556234000132</v>
      </c>
      <c r="M26" s="208">
        <v>0.14886483863232325</v>
      </c>
      <c r="N26" s="208">
        <v>38.042824885428239</v>
      </c>
    </row>
    <row r="27" spans="2:14">
      <c r="J27" s="207">
        <v>41547</v>
      </c>
      <c r="K27" s="208">
        <v>10.200671019405583</v>
      </c>
      <c r="L27" s="208">
        <v>19.395148581455189</v>
      </c>
      <c r="M27" s="208">
        <v>0.70248292112380373</v>
      </c>
      <c r="N27" s="208">
        <v>36.048936639853125</v>
      </c>
    </row>
    <row r="28" spans="2:14">
      <c r="B28" s="209" t="s">
        <v>33</v>
      </c>
      <c r="J28" s="207">
        <v>41639</v>
      </c>
      <c r="K28" s="208">
        <v>28.027945307761758</v>
      </c>
      <c r="L28" s="208">
        <v>22.22582153268198</v>
      </c>
      <c r="M28" s="208">
        <v>3.8028627441169194</v>
      </c>
      <c r="N28" s="208">
        <v>38.867695645007203</v>
      </c>
    </row>
    <row r="29" spans="2:14">
      <c r="B29" s="209"/>
      <c r="J29" s="207">
        <v>41729</v>
      </c>
      <c r="K29" s="208">
        <v>12.353720996927443</v>
      </c>
      <c r="L29" s="208">
        <v>21.026153697313681</v>
      </c>
      <c r="M29" s="208">
        <v>0.5542634656135137</v>
      </c>
      <c r="N29" s="208">
        <v>37.382088446015658</v>
      </c>
    </row>
    <row r="30" spans="2:14">
      <c r="J30" s="207"/>
      <c r="K30" s="208"/>
      <c r="L30" s="208"/>
      <c r="M30" s="208"/>
    </row>
    <row r="31" spans="2:14">
      <c r="J31" s="207"/>
      <c r="K31" s="208"/>
      <c r="L31" s="208"/>
      <c r="M31" s="208"/>
    </row>
    <row r="32" spans="2:14">
      <c r="H32" s="204"/>
      <c r="J32" s="207"/>
      <c r="K32" s="208"/>
      <c r="L32" s="208"/>
      <c r="M32" s="208"/>
    </row>
    <row r="33" spans="2:13">
      <c r="B33" s="181" t="s">
        <v>481</v>
      </c>
      <c r="C33" s="204"/>
      <c r="D33" s="204"/>
      <c r="E33" s="204"/>
      <c r="F33" s="204"/>
      <c r="G33" s="204"/>
      <c r="H33" s="204"/>
      <c r="J33" s="207"/>
      <c r="K33" s="208"/>
      <c r="L33" s="208"/>
      <c r="M33" s="208"/>
    </row>
    <row r="34" spans="2:13" ht="12.75" customHeight="1">
      <c r="B34" s="391" t="s">
        <v>482</v>
      </c>
      <c r="C34" s="391"/>
      <c r="D34" s="391"/>
      <c r="E34" s="391"/>
      <c r="F34" s="391"/>
      <c r="G34" s="391"/>
      <c r="H34" s="204"/>
      <c r="J34" s="207"/>
      <c r="K34" s="208"/>
      <c r="L34" s="208"/>
      <c r="M34" s="208"/>
    </row>
    <row r="35" spans="2:13">
      <c r="B35" s="391"/>
      <c r="C35" s="391"/>
      <c r="D35" s="391"/>
      <c r="E35" s="391"/>
      <c r="F35" s="391"/>
      <c r="G35" s="391"/>
      <c r="H35" s="204"/>
      <c r="J35" s="207"/>
      <c r="K35" s="208"/>
      <c r="L35" s="208"/>
      <c r="M35" s="208"/>
    </row>
    <row r="36" spans="2:13">
      <c r="B36" s="182" t="s">
        <v>34</v>
      </c>
      <c r="J36" s="207"/>
      <c r="K36" s="208"/>
      <c r="L36" s="208"/>
      <c r="M36" s="208"/>
    </row>
    <row r="37" spans="2:13">
      <c r="J37" s="207"/>
      <c r="K37" s="208"/>
      <c r="L37" s="208"/>
      <c r="M37" s="208"/>
    </row>
    <row r="38" spans="2:13">
      <c r="J38" s="207"/>
      <c r="K38" s="208"/>
      <c r="L38" s="208"/>
      <c r="M38" s="208"/>
    </row>
    <row r="39" spans="2:13">
      <c r="J39" s="207"/>
      <c r="K39" s="208"/>
      <c r="L39" s="208"/>
      <c r="M39" s="208"/>
    </row>
    <row r="40" spans="2:13">
      <c r="J40" s="207"/>
      <c r="K40" s="208"/>
      <c r="L40" s="208"/>
      <c r="M40" s="208"/>
    </row>
    <row r="41" spans="2:13">
      <c r="J41" s="207"/>
      <c r="K41" s="208"/>
      <c r="L41" s="208"/>
      <c r="M41" s="208"/>
    </row>
    <row r="42" spans="2:13">
      <c r="J42" s="207"/>
      <c r="K42" s="208"/>
      <c r="L42" s="208"/>
      <c r="M42" s="208"/>
    </row>
    <row r="43" spans="2:13">
      <c r="J43" s="207"/>
      <c r="K43" s="208"/>
      <c r="L43" s="208"/>
      <c r="M43" s="208"/>
    </row>
    <row r="44" spans="2:13">
      <c r="J44" s="207"/>
      <c r="K44" s="208"/>
      <c r="L44" s="208"/>
      <c r="M44" s="208"/>
    </row>
    <row r="45" spans="2:13">
      <c r="J45" s="207"/>
      <c r="K45" s="208"/>
      <c r="L45" s="208"/>
      <c r="M45" s="208"/>
    </row>
    <row r="46" spans="2:13">
      <c r="J46" s="207"/>
      <c r="K46" s="208"/>
      <c r="L46" s="208"/>
      <c r="M46" s="208"/>
    </row>
    <row r="47" spans="2:13">
      <c r="J47" s="207"/>
      <c r="K47" s="208"/>
      <c r="L47" s="208"/>
      <c r="M47" s="208"/>
    </row>
    <row r="48" spans="2:13">
      <c r="J48" s="207"/>
      <c r="K48" s="208"/>
      <c r="L48" s="208"/>
      <c r="M48" s="208"/>
    </row>
    <row r="49" spans="2:13">
      <c r="J49" s="207"/>
      <c r="K49" s="208"/>
      <c r="L49" s="208"/>
      <c r="M49" s="208"/>
    </row>
    <row r="50" spans="2:13">
      <c r="J50" s="207"/>
      <c r="K50" s="208"/>
      <c r="L50" s="208"/>
      <c r="M50" s="208"/>
    </row>
    <row r="51" spans="2:13">
      <c r="J51" s="207"/>
      <c r="K51" s="208"/>
      <c r="L51" s="208"/>
      <c r="M51" s="208"/>
    </row>
    <row r="52" spans="2:13">
      <c r="J52" s="207"/>
      <c r="K52" s="208"/>
      <c r="L52" s="208"/>
      <c r="M52" s="208"/>
    </row>
    <row r="53" spans="2:13">
      <c r="J53" s="207"/>
      <c r="K53" s="208"/>
      <c r="L53" s="208"/>
      <c r="M53" s="208"/>
    </row>
    <row r="54" spans="2:13">
      <c r="J54" s="207"/>
      <c r="K54" s="208"/>
      <c r="L54" s="208"/>
      <c r="M54" s="208"/>
    </row>
    <row r="55" spans="2:13">
      <c r="J55" s="207"/>
      <c r="K55" s="208"/>
      <c r="L55" s="208"/>
      <c r="M55" s="208"/>
    </row>
    <row r="56" spans="2:13">
      <c r="J56" s="207"/>
      <c r="K56" s="208"/>
      <c r="L56" s="208"/>
      <c r="M56" s="208"/>
    </row>
    <row r="57" spans="2:13">
      <c r="C57" s="204"/>
      <c r="D57" s="204"/>
      <c r="E57" s="204"/>
      <c r="F57" s="204"/>
      <c r="J57" s="207"/>
      <c r="K57" s="208"/>
      <c r="L57" s="208"/>
      <c r="M57" s="208"/>
    </row>
    <row r="58" spans="2:13">
      <c r="B58" s="203" t="s">
        <v>35</v>
      </c>
      <c r="J58" s="207"/>
      <c r="K58" s="208"/>
      <c r="L58" s="208"/>
      <c r="M58" s="208"/>
    </row>
    <row r="59" spans="2:13">
      <c r="J59" s="207"/>
      <c r="K59" s="208"/>
      <c r="L59" s="208"/>
      <c r="M59" s="208"/>
    </row>
    <row r="60" spans="2:13">
      <c r="J60" s="207"/>
      <c r="K60" s="208"/>
      <c r="L60" s="208"/>
      <c r="M60" s="208"/>
    </row>
    <row r="61" spans="2:13">
      <c r="J61" s="207"/>
      <c r="K61" s="208"/>
      <c r="L61" s="208"/>
      <c r="M61" s="208"/>
    </row>
    <row r="62" spans="2:13">
      <c r="J62" s="207"/>
      <c r="K62" s="208"/>
      <c r="L62" s="208"/>
      <c r="M62" s="208"/>
    </row>
    <row r="63" spans="2:13">
      <c r="J63" s="207"/>
      <c r="K63" s="208"/>
      <c r="L63" s="208"/>
      <c r="M63" s="208"/>
    </row>
    <row r="64" spans="2:13">
      <c r="J64" s="207"/>
      <c r="K64" s="208"/>
      <c r="L64" s="208"/>
      <c r="M64" s="208"/>
    </row>
  </sheetData>
  <mergeCells count="2">
    <mergeCell ref="B4:G5"/>
    <mergeCell ref="B34:G35"/>
  </mergeCells>
  <pageMargins left="0.78740157499999996" right="0.78740157499999996" top="0.984251969" bottom="0.984251969" header="0.4921259845" footer="0.4921259845"/>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3:R51"/>
  <sheetViews>
    <sheetView showGridLines="0" zoomScale="90" zoomScaleNormal="90" workbookViewId="0"/>
  </sheetViews>
  <sheetFormatPr defaultRowHeight="12.75"/>
  <cols>
    <col min="1" max="7" width="9.140625" style="203"/>
    <col min="8" max="8" width="9" style="255" customWidth="1"/>
    <col min="9" max="9" width="9.140625" style="268"/>
    <col min="10" max="10" width="10.85546875" style="195" customWidth="1"/>
    <col min="11" max="15" width="9.140625" style="195"/>
    <col min="16" max="18" width="9.140625" style="268"/>
    <col min="19" max="16384" width="9.140625" style="189"/>
  </cols>
  <sheetData>
    <row r="3" spans="2:15" ht="12.75" customHeight="1">
      <c r="B3" s="267" t="s">
        <v>483</v>
      </c>
      <c r="C3" s="189"/>
      <c r="D3" s="189"/>
      <c r="E3" s="189"/>
      <c r="F3" s="189"/>
      <c r="G3" s="189"/>
      <c r="K3" s="195" t="s">
        <v>484</v>
      </c>
      <c r="L3" s="195" t="s">
        <v>485</v>
      </c>
    </row>
    <row r="4" spans="2:15" ht="12.75" customHeight="1">
      <c r="B4" s="400" t="s">
        <v>486</v>
      </c>
      <c r="C4" s="377"/>
      <c r="D4" s="377"/>
      <c r="E4" s="377"/>
      <c r="F4" s="377"/>
      <c r="G4" s="377"/>
      <c r="J4" s="212"/>
      <c r="K4" s="269" t="s">
        <v>487</v>
      </c>
      <c r="L4" s="269" t="s">
        <v>488</v>
      </c>
    </row>
    <row r="5" spans="2:15" ht="12.75" customHeight="1">
      <c r="B5" s="377"/>
      <c r="C5" s="377"/>
      <c r="D5" s="377"/>
      <c r="E5" s="377"/>
      <c r="F5" s="377"/>
      <c r="G5" s="377"/>
      <c r="J5" s="270">
        <v>39903</v>
      </c>
      <c r="K5" s="271">
        <v>2.0104294418187703</v>
      </c>
      <c r="L5" s="271">
        <v>5.1494560879956275</v>
      </c>
      <c r="M5" s="271"/>
      <c r="O5" s="268"/>
    </row>
    <row r="6" spans="2:15" ht="12.75" customHeight="1">
      <c r="B6" s="272" t="s">
        <v>77</v>
      </c>
      <c r="C6" s="189"/>
      <c r="D6" s="189"/>
      <c r="E6" s="189"/>
      <c r="F6" s="189"/>
      <c r="G6" s="189"/>
      <c r="J6" s="270">
        <v>39994</v>
      </c>
      <c r="K6" s="271">
        <v>3.6340373720837649</v>
      </c>
      <c r="L6" s="271">
        <v>6.1461058724492839</v>
      </c>
      <c r="M6" s="271"/>
      <c r="O6" s="268"/>
    </row>
    <row r="7" spans="2:15" ht="12.75" customHeight="1">
      <c r="J7" s="270">
        <v>40086</v>
      </c>
      <c r="K7" s="271">
        <v>4.6586645779493807</v>
      </c>
      <c r="L7" s="271">
        <v>6.9910791777480714</v>
      </c>
      <c r="M7" s="271"/>
      <c r="O7" s="268"/>
    </row>
    <row r="8" spans="2:15" ht="12.75" customHeight="1">
      <c r="J8" s="270">
        <v>40178</v>
      </c>
      <c r="K8" s="271">
        <v>4.8744134838791542</v>
      </c>
      <c r="L8" s="271">
        <v>7.9142697896537149</v>
      </c>
      <c r="M8" s="271"/>
      <c r="O8" s="268"/>
    </row>
    <row r="9" spans="2:15" ht="12.75" customHeight="1">
      <c r="J9" s="270">
        <v>40268</v>
      </c>
      <c r="K9" s="271">
        <v>5.1689316222949273</v>
      </c>
      <c r="L9" s="271">
        <v>8.2546249106746536</v>
      </c>
      <c r="M9" s="271"/>
      <c r="O9" s="268"/>
    </row>
    <row r="10" spans="2:15" ht="12.75" customHeight="1">
      <c r="J10" s="270">
        <v>40359</v>
      </c>
      <c r="K10" s="271">
        <v>4.7024168727544149</v>
      </c>
      <c r="L10" s="271">
        <v>8.7064202596295299</v>
      </c>
      <c r="M10" s="271"/>
      <c r="O10" s="268"/>
    </row>
    <row r="11" spans="2:15" ht="12.75" customHeight="1">
      <c r="J11" s="270">
        <v>40451</v>
      </c>
      <c r="K11" s="271">
        <v>4.3060867234274367</v>
      </c>
      <c r="L11" s="271">
        <v>9.0457043781157012</v>
      </c>
      <c r="M11" s="271"/>
      <c r="O11" s="268"/>
    </row>
    <row r="12" spans="2:15" ht="12.75" customHeight="1">
      <c r="J12" s="270">
        <v>40543</v>
      </c>
      <c r="K12" s="271">
        <v>4.4353427306643729</v>
      </c>
      <c r="L12" s="271">
        <v>8.990742858534043</v>
      </c>
      <c r="M12" s="271"/>
      <c r="O12" s="268"/>
    </row>
    <row r="13" spans="2:15" ht="12.75" customHeight="1">
      <c r="J13" s="270">
        <v>40633</v>
      </c>
      <c r="K13" s="271">
        <v>4.0683662860039824</v>
      </c>
      <c r="L13" s="271">
        <v>8.7622693793942705</v>
      </c>
      <c r="M13" s="271"/>
      <c r="O13" s="268"/>
    </row>
    <row r="14" spans="2:15" ht="12.75" customHeight="1">
      <c r="J14" s="270">
        <v>40724</v>
      </c>
      <c r="K14" s="271">
        <v>3.6248902965865692</v>
      </c>
      <c r="L14" s="271">
        <v>8.5050993952385827</v>
      </c>
      <c r="M14" s="271"/>
      <c r="O14" s="268"/>
    </row>
    <row r="15" spans="2:15" ht="12.75" customHeight="1">
      <c r="J15" s="270">
        <v>40816</v>
      </c>
      <c r="K15" s="271">
        <v>3.2211216716786781</v>
      </c>
      <c r="L15" s="271">
        <v>8.5020593563443629</v>
      </c>
      <c r="M15" s="271"/>
      <c r="O15" s="268"/>
    </row>
    <row r="16" spans="2:15" ht="12.75" customHeight="1">
      <c r="J16" s="270">
        <v>40908</v>
      </c>
      <c r="K16" s="271">
        <v>3.0297460922257864</v>
      </c>
      <c r="L16" s="271">
        <v>8.1970389630151157</v>
      </c>
      <c r="M16" s="271"/>
      <c r="O16" s="268"/>
    </row>
    <row r="17" spans="2:15" ht="12.75" customHeight="1">
      <c r="J17" s="270">
        <v>40999</v>
      </c>
      <c r="K17" s="271">
        <v>3.0953590222293403</v>
      </c>
      <c r="L17" s="271">
        <v>8.0555167713527727</v>
      </c>
      <c r="M17" s="271"/>
      <c r="O17" s="268"/>
    </row>
    <row r="18" spans="2:15" ht="12.75" customHeight="1">
      <c r="J18" s="270">
        <v>41090</v>
      </c>
      <c r="K18" s="271">
        <v>2.3749759502115122</v>
      </c>
      <c r="L18" s="271">
        <v>7.8357316113796456</v>
      </c>
      <c r="M18" s="271"/>
      <c r="O18" s="268"/>
    </row>
    <row r="19" spans="2:15" ht="12.75" customHeight="1">
      <c r="J19" s="270">
        <v>41182</v>
      </c>
      <c r="K19" s="271">
        <v>2.2017786703942712</v>
      </c>
      <c r="L19" s="271">
        <v>7.4270999588915556</v>
      </c>
      <c r="M19" s="271"/>
      <c r="O19" s="268"/>
    </row>
    <row r="20" spans="2:15" ht="12.75" customHeight="1">
      <c r="J20" s="270">
        <v>41274</v>
      </c>
      <c r="K20" s="271">
        <v>1.8337918487770233</v>
      </c>
      <c r="L20" s="271">
        <v>7.3596008797456287</v>
      </c>
      <c r="M20" s="271"/>
      <c r="O20" s="268"/>
    </row>
    <row r="21" spans="2:15" ht="12.75" customHeight="1">
      <c r="J21" s="273">
        <v>41364</v>
      </c>
      <c r="K21" s="271">
        <v>2.3752553011723383</v>
      </c>
      <c r="L21" s="271">
        <v>7.3946944535281611</v>
      </c>
      <c r="M21" s="271"/>
      <c r="O21" s="268"/>
    </row>
    <row r="22" spans="2:15" ht="12.75" customHeight="1">
      <c r="J22" s="270">
        <v>41455</v>
      </c>
      <c r="K22" s="271">
        <v>2.1501116367067712</v>
      </c>
      <c r="L22" s="271">
        <v>7.5951340450890372</v>
      </c>
      <c r="M22" s="271"/>
      <c r="O22" s="268"/>
    </row>
    <row r="23" spans="2:15" ht="12.75" customHeight="1">
      <c r="J23" s="270">
        <v>41547</v>
      </c>
      <c r="K23" s="271">
        <v>1.6620845893117884</v>
      </c>
      <c r="L23" s="271">
        <v>7.3030737097616401</v>
      </c>
      <c r="M23" s="271"/>
      <c r="O23" s="268"/>
    </row>
    <row r="24" spans="2:15" ht="12.75" customHeight="1">
      <c r="J24" s="270">
        <v>41639</v>
      </c>
      <c r="K24" s="271">
        <v>2.3209463485032633</v>
      </c>
      <c r="L24" s="271">
        <v>7.1487232151821321</v>
      </c>
      <c r="M24" s="271"/>
      <c r="O24" s="268"/>
    </row>
    <row r="25" spans="2:15" ht="12.75" customHeight="1">
      <c r="B25" s="203" t="s">
        <v>33</v>
      </c>
      <c r="J25" s="270">
        <v>41729</v>
      </c>
      <c r="K25" s="271">
        <v>2.3733796678877175</v>
      </c>
      <c r="L25" s="271">
        <v>7.2365042000676008</v>
      </c>
      <c r="M25" s="271"/>
      <c r="O25" s="268"/>
    </row>
    <row r="26" spans="2:15" ht="12.75" customHeight="1">
      <c r="M26" s="271"/>
      <c r="O26" s="268"/>
    </row>
    <row r="27" spans="2:15" ht="12.75" customHeight="1">
      <c r="M27" s="271"/>
    </row>
    <row r="28" spans="2:15" ht="12.75" customHeight="1">
      <c r="M28" s="271"/>
    </row>
    <row r="29" spans="2:15" ht="12.75" customHeight="1">
      <c r="B29" s="267" t="s">
        <v>489</v>
      </c>
    </row>
    <row r="30" spans="2:15" ht="12.75" customHeight="1">
      <c r="B30" s="267" t="s">
        <v>490</v>
      </c>
      <c r="I30" s="274"/>
    </row>
    <row r="31" spans="2:15" ht="12.75" customHeight="1">
      <c r="B31" s="272" t="s">
        <v>78</v>
      </c>
    </row>
    <row r="32" spans="2: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51" spans="2:2">
      <c r="B51" s="203" t="s">
        <v>35</v>
      </c>
    </row>
  </sheetData>
  <mergeCells count="1">
    <mergeCell ref="B4:G5"/>
  </mergeCells>
  <pageMargins left="0.78740157499999996" right="0.78740157499999996" top="0.984251969" bottom="0.984251969" header="0.4921259845" footer="0.4921259845"/>
  <pageSetup paperSize="0"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B3:R63"/>
  <sheetViews>
    <sheetView showGridLines="0" zoomScale="90" zoomScaleNormal="90" workbookViewId="0"/>
  </sheetViews>
  <sheetFormatPr defaultRowHeight="12.75"/>
  <cols>
    <col min="1" max="9" width="9.140625" style="276"/>
    <col min="10" max="10" width="9.7109375" style="276" customWidth="1"/>
    <col min="11" max="16384" width="9.140625" style="276"/>
  </cols>
  <sheetData>
    <row r="3" spans="2:18">
      <c r="B3" s="21" t="s">
        <v>492</v>
      </c>
      <c r="C3" s="275"/>
      <c r="D3" s="275"/>
      <c r="E3" s="275"/>
      <c r="F3" s="275"/>
      <c r="G3" s="275"/>
      <c r="J3" s="277"/>
      <c r="K3" s="278" t="s">
        <v>493</v>
      </c>
      <c r="L3" s="278"/>
      <c r="M3" s="278" t="s">
        <v>494</v>
      </c>
      <c r="N3" s="278"/>
      <c r="O3" s="278" t="s">
        <v>495</v>
      </c>
      <c r="P3" s="278"/>
      <c r="Q3" s="278" t="s">
        <v>496</v>
      </c>
      <c r="R3" s="279"/>
    </row>
    <row r="4" spans="2:18">
      <c r="B4" s="401" t="s">
        <v>497</v>
      </c>
      <c r="C4" s="401"/>
      <c r="D4" s="401"/>
      <c r="E4" s="401"/>
      <c r="F4" s="401"/>
      <c r="G4" s="401"/>
      <c r="J4" s="277"/>
      <c r="K4" s="278" t="s">
        <v>498</v>
      </c>
      <c r="L4" s="278"/>
      <c r="M4" s="278" t="s">
        <v>499</v>
      </c>
      <c r="N4" s="278"/>
      <c r="O4" s="278" t="s">
        <v>500</v>
      </c>
      <c r="P4" s="279"/>
      <c r="Q4" s="279" t="s">
        <v>501</v>
      </c>
      <c r="R4" s="279"/>
    </row>
    <row r="5" spans="2:18">
      <c r="B5" s="401"/>
      <c r="C5" s="401"/>
      <c r="D5" s="401"/>
      <c r="E5" s="401"/>
      <c r="F5" s="401"/>
      <c r="G5" s="401"/>
      <c r="J5" s="280">
        <v>39172</v>
      </c>
      <c r="K5" s="281">
        <v>7.7558839627805014</v>
      </c>
      <c r="L5" s="282"/>
      <c r="M5" s="281">
        <v>1.6126578817021953</v>
      </c>
      <c r="N5" s="281"/>
      <c r="O5" s="281">
        <v>6.2</v>
      </c>
      <c r="P5" s="283"/>
      <c r="Q5" s="281">
        <v>5.8867295526779939</v>
      </c>
      <c r="R5" s="284"/>
    </row>
    <row r="6" spans="2:18">
      <c r="B6" s="276" t="s">
        <v>502</v>
      </c>
      <c r="C6" s="275"/>
      <c r="D6" s="275"/>
      <c r="E6" s="275"/>
      <c r="F6" s="275"/>
      <c r="G6" s="275"/>
      <c r="J6" s="280">
        <v>39263</v>
      </c>
      <c r="K6" s="281">
        <v>7.4611398963730551</v>
      </c>
      <c r="L6" s="282"/>
      <c r="M6" s="281">
        <v>1.7481035870720474</v>
      </c>
      <c r="N6" s="281"/>
      <c r="O6" s="281">
        <v>5</v>
      </c>
      <c r="P6" s="283"/>
      <c r="Q6" s="281">
        <v>5.4894413305807044</v>
      </c>
      <c r="R6" s="284"/>
    </row>
    <row r="7" spans="2:18">
      <c r="J7" s="280">
        <v>39355</v>
      </c>
      <c r="K7" s="281">
        <v>7.3348873348873411</v>
      </c>
      <c r="L7" s="282"/>
      <c r="M7" s="281">
        <v>2.0327639714918577</v>
      </c>
      <c r="N7" s="281"/>
      <c r="O7" s="281">
        <v>4.7</v>
      </c>
      <c r="P7" s="283"/>
      <c r="Q7" s="281">
        <v>5.1684531281338071</v>
      </c>
      <c r="R7" s="284"/>
    </row>
    <row r="8" spans="2:18">
      <c r="J8" s="280">
        <v>39447</v>
      </c>
      <c r="K8" s="281">
        <v>6.4507029009356387</v>
      </c>
      <c r="L8" s="282"/>
      <c r="M8" s="281">
        <v>2.0647629035399184</v>
      </c>
      <c r="N8" s="281"/>
      <c r="O8" s="281">
        <v>1.6</v>
      </c>
      <c r="P8" s="283"/>
      <c r="Q8" s="281">
        <v>4.9109693929418601</v>
      </c>
      <c r="R8" s="284"/>
    </row>
    <row r="9" spans="2:18">
      <c r="J9" s="280">
        <v>39538</v>
      </c>
      <c r="K9" s="281">
        <v>9.8796159902473732</v>
      </c>
      <c r="L9" s="283"/>
      <c r="M9" s="281">
        <v>1.8764811307135254</v>
      </c>
      <c r="N9" s="281"/>
      <c r="O9" s="281">
        <v>2.2999999999999998</v>
      </c>
      <c r="P9" s="283"/>
      <c r="Q9" s="281">
        <v>4.5921359622541713</v>
      </c>
      <c r="R9" s="284"/>
    </row>
    <row r="10" spans="2:18">
      <c r="J10" s="280">
        <v>39629</v>
      </c>
      <c r="K10" s="281">
        <v>7.2613307618129284</v>
      </c>
      <c r="L10" s="283"/>
      <c r="M10" s="281">
        <v>1.737123383955308</v>
      </c>
      <c r="N10" s="281"/>
      <c r="O10" s="281">
        <v>0.5</v>
      </c>
      <c r="P10" s="283"/>
      <c r="Q10" s="281">
        <v>4.3799912373070429</v>
      </c>
      <c r="R10" s="284"/>
    </row>
    <row r="11" spans="2:18">
      <c r="J11" s="280">
        <v>39721</v>
      </c>
      <c r="K11" s="281">
        <v>7.0459919888036211</v>
      </c>
      <c r="L11" s="283"/>
      <c r="M11" s="281">
        <v>1.3445026112343328</v>
      </c>
      <c r="N11" s="281"/>
      <c r="O11" s="281">
        <v>0.4</v>
      </c>
      <c r="P11" s="283"/>
      <c r="Q11" s="281">
        <v>4.318312189629661</v>
      </c>
      <c r="R11" s="284"/>
    </row>
    <row r="12" spans="2:18">
      <c r="J12" s="280">
        <v>39813</v>
      </c>
      <c r="K12" s="281">
        <v>7.3671657612296144</v>
      </c>
      <c r="L12" s="283"/>
      <c r="M12" s="281">
        <v>1.2184755051981577</v>
      </c>
      <c r="N12" s="281"/>
      <c r="O12" s="281">
        <v>2.6</v>
      </c>
      <c r="P12" s="283"/>
      <c r="Q12" s="281">
        <v>4.4552869285078591</v>
      </c>
      <c r="R12" s="284"/>
    </row>
    <row r="13" spans="2:18">
      <c r="J13" s="280">
        <v>39903</v>
      </c>
      <c r="K13" s="281">
        <v>2.2004437869822482</v>
      </c>
      <c r="L13" s="283"/>
      <c r="M13" s="281">
        <v>-0.26635068790952232</v>
      </c>
      <c r="N13" s="281"/>
      <c r="O13" s="281">
        <v>0.1</v>
      </c>
      <c r="P13" s="283"/>
      <c r="Q13" s="281">
        <v>5.6468579221377899</v>
      </c>
      <c r="R13" s="284"/>
    </row>
    <row r="14" spans="2:18">
      <c r="J14" s="280">
        <v>39994</v>
      </c>
      <c r="K14" s="281">
        <v>2.4723545805987612</v>
      </c>
      <c r="L14" s="283"/>
      <c r="M14" s="281">
        <v>-1.3295556262437169</v>
      </c>
      <c r="N14" s="281"/>
      <c r="O14" s="281">
        <v>1.1000000000000001</v>
      </c>
      <c r="P14" s="283"/>
      <c r="Q14" s="281">
        <v>6.6023484068536114</v>
      </c>
      <c r="R14" s="284"/>
    </row>
    <row r="15" spans="2:18">
      <c r="J15" s="280">
        <v>40086</v>
      </c>
      <c r="K15" s="281">
        <v>4.1026103421847608</v>
      </c>
      <c r="L15" s="283"/>
      <c r="M15" s="281">
        <v>-2.0044127173183046</v>
      </c>
      <c r="N15" s="281"/>
      <c r="O15" s="281">
        <v>4</v>
      </c>
      <c r="P15" s="283"/>
      <c r="Q15" s="281">
        <v>7.3865224504196361</v>
      </c>
      <c r="R15" s="284"/>
    </row>
    <row r="16" spans="2:18">
      <c r="J16" s="280">
        <v>40178</v>
      </c>
      <c r="K16" s="281">
        <v>4.5620963429182666</v>
      </c>
      <c r="L16" s="283"/>
      <c r="M16" s="281">
        <v>-2.2090860919892319</v>
      </c>
      <c r="N16" s="281"/>
      <c r="O16" s="281">
        <v>4.2</v>
      </c>
      <c r="P16" s="283"/>
      <c r="Q16" s="281">
        <v>7.3790649369553254</v>
      </c>
      <c r="R16" s="284"/>
    </row>
    <row r="17" spans="2:18">
      <c r="J17" s="280">
        <v>40268</v>
      </c>
      <c r="K17" s="281">
        <v>2.7999999999999972</v>
      </c>
      <c r="L17" s="283"/>
      <c r="M17" s="281">
        <v>-2.3959973367863818</v>
      </c>
      <c r="N17" s="281"/>
      <c r="O17" s="281">
        <v>2.0999999999999943</v>
      </c>
      <c r="P17" s="283"/>
      <c r="Q17" s="281">
        <v>7.8709680029235329</v>
      </c>
      <c r="R17" s="284"/>
    </row>
    <row r="18" spans="2:18">
      <c r="J18" s="280">
        <v>40359</v>
      </c>
      <c r="K18" s="281">
        <v>3.0999999999999943</v>
      </c>
      <c r="L18" s="283"/>
      <c r="M18" s="281">
        <v>-1.3295037852299241</v>
      </c>
      <c r="N18" s="281"/>
      <c r="O18" s="281">
        <v>1.9000000000000057</v>
      </c>
      <c r="P18" s="283"/>
      <c r="Q18" s="281">
        <v>7.4108169531771848</v>
      </c>
      <c r="R18" s="284"/>
    </row>
    <row r="19" spans="2:18">
      <c r="J19" s="280">
        <v>40451</v>
      </c>
      <c r="K19" s="281">
        <v>2.2000000000000028</v>
      </c>
      <c r="L19" s="283"/>
      <c r="M19" s="281">
        <v>-0.35031193110804937</v>
      </c>
      <c r="N19" s="281"/>
      <c r="O19" s="281">
        <v>0.29999999999999716</v>
      </c>
      <c r="P19" s="283"/>
      <c r="Q19" s="281">
        <v>7.155729431007372</v>
      </c>
      <c r="R19" s="284"/>
    </row>
    <row r="20" spans="2:18">
      <c r="J20" s="280">
        <v>40543</v>
      </c>
      <c r="K20" s="281">
        <v>0.70000000000000284</v>
      </c>
      <c r="L20" s="283"/>
      <c r="M20" s="281">
        <v>-0.25189329397704574</v>
      </c>
      <c r="N20" s="281"/>
      <c r="O20" s="281">
        <v>-1.4000000000000057</v>
      </c>
      <c r="P20" s="283"/>
      <c r="Q20" s="281">
        <v>6.9971664585559727</v>
      </c>
      <c r="R20" s="284"/>
    </row>
    <row r="21" spans="2:18">
      <c r="J21" s="280">
        <v>40633</v>
      </c>
      <c r="K21" s="281">
        <v>2.7999999999999972</v>
      </c>
      <c r="L21" s="283"/>
      <c r="M21" s="281">
        <v>0.63508611502360868</v>
      </c>
      <c r="N21" s="281"/>
      <c r="O21" s="281">
        <v>1.0999999999999943</v>
      </c>
      <c r="P21" s="283"/>
      <c r="Q21" s="281">
        <v>6.9916633682484424</v>
      </c>
      <c r="R21" s="284"/>
    </row>
    <row r="22" spans="2:18">
      <c r="J22" s="280">
        <v>40724</v>
      </c>
      <c r="K22" s="281">
        <v>2.5999999999999943</v>
      </c>
      <c r="L22" s="283"/>
      <c r="M22" s="281">
        <v>0.49591140869593708</v>
      </c>
      <c r="N22" s="281"/>
      <c r="O22" s="281">
        <v>0.79999999999999716</v>
      </c>
      <c r="P22" s="283"/>
      <c r="Q22" s="281">
        <v>6.9911934290688116</v>
      </c>
      <c r="R22" s="284"/>
    </row>
    <row r="23" spans="2:18">
      <c r="J23" s="280">
        <v>40816</v>
      </c>
      <c r="K23" s="281">
        <v>2.0999999999999943</v>
      </c>
      <c r="L23" s="283"/>
      <c r="M23" s="281">
        <v>0.27144908203080576</v>
      </c>
      <c r="N23" s="281"/>
      <c r="O23" s="281">
        <v>0.29999999999999716</v>
      </c>
      <c r="P23" s="283"/>
      <c r="Q23" s="281">
        <v>6.624795118047345</v>
      </c>
      <c r="R23" s="284"/>
    </row>
    <row r="24" spans="2:18">
      <c r="J24" s="280">
        <v>40908</v>
      </c>
      <c r="K24" s="281">
        <v>2.4000000000000057</v>
      </c>
      <c r="L24" s="281"/>
      <c r="M24" s="281">
        <v>-4.340175372719024E-2</v>
      </c>
      <c r="N24" s="281"/>
      <c r="O24" s="281">
        <v>0</v>
      </c>
      <c r="P24" s="281"/>
      <c r="Q24" s="281">
        <v>6.5349964948531412</v>
      </c>
      <c r="R24" s="285"/>
    </row>
    <row r="25" spans="2:18">
      <c r="J25" s="280">
        <v>40999</v>
      </c>
      <c r="K25" s="281">
        <v>3.311654971761091</v>
      </c>
      <c r="L25" s="281"/>
      <c r="M25" s="281">
        <v>5.095941143746785E-2</v>
      </c>
      <c r="N25" s="281"/>
      <c r="O25" s="281">
        <v>-0.40000000000000568</v>
      </c>
      <c r="P25" s="281"/>
      <c r="Q25" s="281">
        <v>6.8991322396897523</v>
      </c>
      <c r="R25" s="281"/>
    </row>
    <row r="26" spans="2:18">
      <c r="J26" s="280">
        <v>41090</v>
      </c>
      <c r="K26" s="281">
        <v>2.2391773096699374</v>
      </c>
      <c r="L26" s="281"/>
      <c r="M26" s="281">
        <v>0.24154175943147393</v>
      </c>
      <c r="N26" s="281"/>
      <c r="O26" s="281">
        <v>-1.2000000000000028</v>
      </c>
      <c r="P26" s="281"/>
      <c r="Q26" s="281">
        <v>6.945216365528637</v>
      </c>
      <c r="R26" s="281"/>
    </row>
    <row r="27" spans="2:18">
      <c r="J27" s="280">
        <v>41182</v>
      </c>
      <c r="K27" s="281">
        <v>1.6883063010743715</v>
      </c>
      <c r="L27" s="281"/>
      <c r="M27" s="281">
        <v>0.51491068923581462</v>
      </c>
      <c r="N27" s="281"/>
      <c r="O27" s="281">
        <v>-1.5</v>
      </c>
      <c r="P27" s="281"/>
      <c r="Q27" s="281">
        <v>7.0377514244647816</v>
      </c>
      <c r="R27" s="281"/>
    </row>
    <row r="28" spans="2:18">
      <c r="J28" s="280">
        <v>41274</v>
      </c>
      <c r="K28" s="281">
        <v>3.471824806378998</v>
      </c>
      <c r="L28" s="281"/>
      <c r="M28" s="281">
        <v>0.63740527672351277</v>
      </c>
      <c r="N28" s="281"/>
      <c r="O28" s="281">
        <v>0.70000000000000284</v>
      </c>
      <c r="P28" s="281"/>
      <c r="Q28" s="281">
        <v>7.2737541020414973</v>
      </c>
      <c r="R28" s="281"/>
    </row>
    <row r="29" spans="2:18" ht="10.5" customHeight="1">
      <c r="J29" s="280">
        <v>41364</v>
      </c>
      <c r="K29" s="281">
        <v>-0.32717634390789785</v>
      </c>
      <c r="L29" s="281"/>
      <c r="M29" s="281">
        <v>1.0161902384695054</v>
      </c>
      <c r="N29" s="281"/>
      <c r="O29" s="281">
        <v>-2.0999999999999943</v>
      </c>
      <c r="P29" s="281"/>
      <c r="Q29" s="281">
        <v>7.261632589632339</v>
      </c>
      <c r="R29" s="281"/>
    </row>
    <row r="30" spans="2:18" ht="15" customHeight="1">
      <c r="B30" s="275" t="s">
        <v>33</v>
      </c>
      <c r="C30" s="275"/>
      <c r="D30" s="275"/>
      <c r="E30" s="275"/>
      <c r="F30" s="275"/>
      <c r="G30" s="275"/>
      <c r="J30" s="280">
        <v>41455</v>
      </c>
      <c r="K30" s="281">
        <v>1.2167423750811146</v>
      </c>
      <c r="L30" s="281"/>
      <c r="M30" s="281">
        <v>1.3268168031969951</v>
      </c>
      <c r="N30" s="281"/>
      <c r="O30" s="281">
        <v>-0.29999999999999716</v>
      </c>
      <c r="P30" s="281"/>
      <c r="Q30" s="281">
        <v>7.017929300537288</v>
      </c>
      <c r="R30" s="281"/>
    </row>
    <row r="31" spans="2:18" ht="12.75" customHeight="1">
      <c r="B31" s="402" t="s">
        <v>503</v>
      </c>
      <c r="C31" s="402"/>
      <c r="D31" s="402"/>
      <c r="E31" s="402"/>
      <c r="F31" s="402"/>
      <c r="G31" s="402"/>
      <c r="J31" s="280">
        <v>41547</v>
      </c>
      <c r="K31" s="281">
        <v>1.338010932528344</v>
      </c>
      <c r="L31" s="281"/>
      <c r="M31" s="281">
        <v>0.67179162512545076</v>
      </c>
      <c r="N31" s="281"/>
      <c r="O31" s="281">
        <v>9.9999999999994316E-2</v>
      </c>
      <c r="P31" s="281"/>
      <c r="Q31" s="281">
        <v>7.0508206429072926</v>
      </c>
      <c r="R31" s="281"/>
    </row>
    <row r="32" spans="2:18">
      <c r="B32" s="402"/>
      <c r="C32" s="402"/>
      <c r="D32" s="402"/>
      <c r="E32" s="402"/>
      <c r="F32" s="402"/>
      <c r="G32" s="402"/>
      <c r="J32" s="280">
        <v>41639</v>
      </c>
      <c r="K32" s="281">
        <v>-1.784594963312558</v>
      </c>
      <c r="L32" s="281">
        <v>-1.784594963312558</v>
      </c>
      <c r="M32" s="281">
        <v>0.83548402712163572</v>
      </c>
      <c r="N32" s="281">
        <v>0.83548402712163572</v>
      </c>
      <c r="O32" s="281">
        <v>-2.9000000000000057</v>
      </c>
      <c r="P32" s="281">
        <v>-2.9</v>
      </c>
      <c r="Q32" s="281">
        <v>6.8360122003153405</v>
      </c>
      <c r="R32" s="281">
        <v>6.8360122003153405</v>
      </c>
    </row>
    <row r="33" spans="2:18" ht="12.75" customHeight="1">
      <c r="B33" s="402"/>
      <c r="C33" s="402"/>
      <c r="D33" s="402"/>
      <c r="E33" s="402"/>
      <c r="F33" s="402"/>
      <c r="G33" s="402"/>
      <c r="J33" s="280">
        <v>41729</v>
      </c>
      <c r="K33" s="281"/>
      <c r="L33" s="281">
        <v>2.4588736233788433</v>
      </c>
      <c r="M33" s="281"/>
      <c r="N33" s="281">
        <v>0.60058035270336152</v>
      </c>
      <c r="O33" s="281"/>
      <c r="P33" s="281">
        <v>2.2305927292382677</v>
      </c>
      <c r="Q33" s="281"/>
      <c r="R33" s="281">
        <v>6.7894375</v>
      </c>
    </row>
    <row r="34" spans="2:18">
      <c r="J34" s="280">
        <v>41820</v>
      </c>
      <c r="K34" s="281"/>
      <c r="L34" s="281">
        <v>1.3415857940753284</v>
      </c>
      <c r="M34" s="281"/>
      <c r="N34" s="281">
        <v>0.28150751112037131</v>
      </c>
      <c r="O34" s="281"/>
      <c r="P34" s="281">
        <v>0.90437025150356476</v>
      </c>
      <c r="Q34" s="281"/>
      <c r="R34" s="281">
        <v>6.7146768999999997</v>
      </c>
    </row>
    <row r="35" spans="2:18">
      <c r="J35" s="280">
        <v>41912</v>
      </c>
      <c r="K35" s="281"/>
      <c r="L35" s="281">
        <v>2.0097621191336179</v>
      </c>
      <c r="M35" s="281"/>
      <c r="N35" s="281">
        <v>0.61998840418042711</v>
      </c>
      <c r="O35" s="281"/>
      <c r="P35" s="281">
        <v>0.98978018476516638</v>
      </c>
      <c r="Q35" s="281"/>
      <c r="R35" s="281">
        <v>6.7224814000000004</v>
      </c>
    </row>
    <row r="36" spans="2:18">
      <c r="B36" s="286" t="s">
        <v>504</v>
      </c>
      <c r="J36" s="280">
        <v>42004</v>
      </c>
      <c r="K36" s="281"/>
      <c r="L36" s="281">
        <v>3.3203445889303129</v>
      </c>
      <c r="M36" s="281"/>
      <c r="N36" s="281">
        <v>0.40352280817341768</v>
      </c>
      <c r="O36" s="281"/>
      <c r="P36" s="281">
        <v>1.7030223647152525</v>
      </c>
      <c r="Q36" s="281"/>
      <c r="R36" s="281">
        <v>6.7645593000000002</v>
      </c>
    </row>
    <row r="37" spans="2:18" ht="12.75" customHeight="1">
      <c r="B37" s="391" t="s">
        <v>505</v>
      </c>
      <c r="C37" s="391"/>
      <c r="D37" s="391"/>
      <c r="E37" s="391"/>
      <c r="F37" s="391"/>
      <c r="G37" s="391"/>
      <c r="J37" s="280">
        <v>42094</v>
      </c>
      <c r="K37" s="281"/>
      <c r="L37" s="281">
        <v>3.5682711247983834</v>
      </c>
      <c r="M37" s="281"/>
      <c r="N37" s="281">
        <v>0.30517871729784929</v>
      </c>
      <c r="O37" s="281"/>
      <c r="P37" s="281">
        <v>1.3518055103494788</v>
      </c>
      <c r="Q37" s="281"/>
      <c r="R37" s="281">
        <v>6.7984996000000004</v>
      </c>
    </row>
    <row r="38" spans="2:18">
      <c r="B38" s="391"/>
      <c r="C38" s="391"/>
      <c r="D38" s="391"/>
      <c r="E38" s="391"/>
      <c r="F38" s="391"/>
      <c r="G38" s="391"/>
      <c r="J38" s="280">
        <v>42185</v>
      </c>
      <c r="K38" s="281"/>
      <c r="L38" s="281">
        <v>4.2097459495431089</v>
      </c>
      <c r="M38" s="281"/>
      <c r="N38" s="281">
        <v>0.24479735284341775</v>
      </c>
      <c r="O38" s="281"/>
      <c r="P38" s="281">
        <v>1.8738615454384728</v>
      </c>
      <c r="Q38" s="281"/>
      <c r="R38" s="281">
        <v>6.7157416000000003</v>
      </c>
    </row>
    <row r="39" spans="2:18">
      <c r="B39" s="276" t="s">
        <v>34</v>
      </c>
      <c r="J39" s="280">
        <v>42277</v>
      </c>
      <c r="K39" s="281"/>
      <c r="L39" s="281">
        <v>4.5624662392608206</v>
      </c>
      <c r="M39" s="281"/>
      <c r="N39" s="281">
        <v>0.37105252395459587</v>
      </c>
      <c r="O39" s="281"/>
      <c r="P39" s="281">
        <v>2.3237910572667886</v>
      </c>
      <c r="Q39" s="281"/>
      <c r="R39" s="281">
        <v>6.5304016999999996</v>
      </c>
    </row>
    <row r="40" spans="2:18">
      <c r="J40" s="280">
        <v>42369</v>
      </c>
      <c r="K40" s="281"/>
      <c r="L40" s="281">
        <v>4.7506164726477174</v>
      </c>
      <c r="M40" s="281"/>
      <c r="N40" s="281">
        <v>0.46448870655122487</v>
      </c>
      <c r="O40" s="281"/>
      <c r="P40" s="281">
        <v>2.7527532006065769</v>
      </c>
      <c r="Q40" s="281"/>
      <c r="R40" s="281">
        <v>6.4375663999999997</v>
      </c>
    </row>
    <row r="41" spans="2:18">
      <c r="K41" s="281"/>
      <c r="L41" s="281"/>
      <c r="M41" s="281"/>
      <c r="N41" s="281"/>
      <c r="O41" s="281"/>
      <c r="P41" s="281"/>
      <c r="Q41" s="281"/>
      <c r="R41" s="281"/>
    </row>
    <row r="42" spans="2:18">
      <c r="K42" s="281"/>
      <c r="L42" s="281"/>
      <c r="M42" s="281"/>
      <c r="N42" s="281"/>
      <c r="O42" s="281"/>
      <c r="P42" s="281"/>
      <c r="Q42" s="281"/>
      <c r="R42" s="281"/>
    </row>
    <row r="43" spans="2:18">
      <c r="K43" s="281"/>
      <c r="L43" s="281"/>
      <c r="M43" s="281"/>
      <c r="N43" s="281"/>
      <c r="O43" s="281"/>
      <c r="P43" s="281"/>
      <c r="Q43" s="281"/>
      <c r="R43" s="281"/>
    </row>
    <row r="44" spans="2:18">
      <c r="K44" s="281"/>
      <c r="L44" s="281"/>
      <c r="M44" s="281"/>
      <c r="N44" s="281"/>
      <c r="O44" s="281"/>
      <c r="P44" s="281"/>
      <c r="Q44" s="281"/>
      <c r="R44" s="281"/>
    </row>
    <row r="45" spans="2:18">
      <c r="K45" s="281"/>
      <c r="L45" s="281"/>
      <c r="M45" s="281"/>
      <c r="N45" s="281"/>
      <c r="O45" s="281"/>
      <c r="P45" s="281"/>
      <c r="Q45" s="281"/>
      <c r="R45" s="281"/>
    </row>
    <row r="46" spans="2:18">
      <c r="Q46" s="281"/>
      <c r="R46" s="281"/>
    </row>
    <row r="47" spans="2:18">
      <c r="Q47" s="281"/>
      <c r="R47" s="281"/>
    </row>
    <row r="48" spans="2:18">
      <c r="Q48" s="281"/>
      <c r="R48" s="281"/>
    </row>
    <row r="49" spans="2:18">
      <c r="Q49" s="281"/>
      <c r="R49" s="281"/>
    </row>
    <row r="61" spans="2:18">
      <c r="B61" s="275" t="s">
        <v>35</v>
      </c>
      <c r="C61" s="275"/>
      <c r="D61" s="275"/>
      <c r="E61" s="275"/>
      <c r="F61" s="275"/>
      <c r="G61" s="275"/>
    </row>
    <row r="62" spans="2:18" ht="12.75" customHeight="1">
      <c r="B62" s="402" t="s">
        <v>506</v>
      </c>
      <c r="C62" s="402"/>
      <c r="D62" s="402"/>
      <c r="E62" s="402"/>
      <c r="F62" s="402"/>
      <c r="G62" s="402"/>
    </row>
    <row r="63" spans="2:18">
      <c r="B63" s="402"/>
      <c r="C63" s="402"/>
      <c r="D63" s="402"/>
      <c r="E63" s="402"/>
      <c r="F63" s="402"/>
      <c r="G63" s="402"/>
    </row>
  </sheetData>
  <mergeCells count="4">
    <mergeCell ref="B4:G5"/>
    <mergeCell ref="B31:G33"/>
    <mergeCell ref="B37:G38"/>
    <mergeCell ref="B62:G63"/>
  </mergeCells>
  <pageMargins left="0.78740157499999996" right="0.78740157499999996" top="0.984251969" bottom="0.984251969" header="0.4921259845" footer="0.4921259845"/>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B1:T63"/>
  <sheetViews>
    <sheetView showGridLines="0" zoomScale="90" zoomScaleNormal="90" workbookViewId="0"/>
  </sheetViews>
  <sheetFormatPr defaultRowHeight="12.75" customHeight="1"/>
  <cols>
    <col min="1" max="8" width="9.140625" style="29"/>
    <col min="9" max="20" width="9.140625" style="80"/>
    <col min="21" max="16384" width="9.140625" style="29"/>
  </cols>
  <sheetData>
    <row r="1" spans="2:16" ht="12.75" customHeight="1">
      <c r="J1" s="167"/>
    </row>
    <row r="2" spans="2:16" ht="12.75" customHeight="1">
      <c r="J2" s="167"/>
    </row>
    <row r="3" spans="2:16" ht="12.75" customHeight="1">
      <c r="B3" s="21" t="s">
        <v>507</v>
      </c>
      <c r="C3" s="287"/>
      <c r="D3" s="287"/>
      <c r="E3" s="287"/>
      <c r="F3" s="287"/>
      <c r="G3" s="287"/>
      <c r="J3" s="167"/>
      <c r="K3" s="167" t="s">
        <v>508</v>
      </c>
      <c r="L3" s="167" t="s">
        <v>509</v>
      </c>
      <c r="M3" s="167" t="s">
        <v>510</v>
      </c>
      <c r="N3" s="167" t="s">
        <v>511</v>
      </c>
      <c r="O3" s="167" t="s">
        <v>512</v>
      </c>
    </row>
    <row r="4" spans="2:16" ht="12.75" customHeight="1">
      <c r="B4" s="286" t="s">
        <v>513</v>
      </c>
      <c r="C4" s="287"/>
      <c r="D4" s="287"/>
      <c r="E4" s="287"/>
      <c r="F4" s="287"/>
      <c r="G4" s="287"/>
      <c r="H4" s="288"/>
      <c r="J4" s="167"/>
      <c r="K4" s="167" t="s">
        <v>514</v>
      </c>
      <c r="L4" s="167" t="s">
        <v>515</v>
      </c>
      <c r="M4" s="167" t="s">
        <v>516</v>
      </c>
      <c r="N4" s="167" t="s">
        <v>517</v>
      </c>
      <c r="O4" s="167" t="s">
        <v>518</v>
      </c>
      <c r="P4" s="289"/>
    </row>
    <row r="5" spans="2:16" ht="12.75" customHeight="1">
      <c r="B5" s="290" t="s">
        <v>26</v>
      </c>
      <c r="C5" s="290"/>
      <c r="D5" s="290"/>
      <c r="E5" s="290"/>
      <c r="F5" s="290"/>
      <c r="G5" s="290"/>
      <c r="H5" s="288"/>
      <c r="J5" s="167">
        <v>2000</v>
      </c>
      <c r="K5" s="291">
        <v>10.012098258902741</v>
      </c>
      <c r="L5" s="291">
        <v>12.43996807524155</v>
      </c>
      <c r="M5" s="291">
        <v>7.1282264797693076</v>
      </c>
      <c r="N5" s="291"/>
      <c r="O5" s="291">
        <v>59.757324221976958</v>
      </c>
    </row>
    <row r="6" spans="2:16" ht="12.75" customHeight="1">
      <c r="B6" s="292"/>
      <c r="C6" s="292"/>
      <c r="D6" s="292"/>
      <c r="E6" s="292"/>
      <c r="F6" s="292"/>
      <c r="G6" s="292"/>
      <c r="H6" s="288"/>
      <c r="J6" s="167">
        <v>2001</v>
      </c>
      <c r="K6" s="291">
        <v>11.116710029719973</v>
      </c>
      <c r="L6" s="291">
        <v>14.12010580282794</v>
      </c>
      <c r="M6" s="291">
        <v>7.9467212729783299</v>
      </c>
      <c r="N6" s="291"/>
      <c r="O6" s="291">
        <v>59.542048643343811</v>
      </c>
    </row>
    <row r="7" spans="2:16" ht="12.75" customHeight="1">
      <c r="J7" s="167">
        <v>2002</v>
      </c>
      <c r="K7" s="291">
        <v>12.84144318495991</v>
      </c>
      <c r="L7" s="291">
        <v>16.816185178764265</v>
      </c>
      <c r="M7" s="291">
        <v>9.4069786915829603</v>
      </c>
      <c r="N7" s="291">
        <v>-0.24368558432670021</v>
      </c>
      <c r="O7" s="291">
        <v>60.037312124882668</v>
      </c>
    </row>
    <row r="8" spans="2:16" ht="12.75" customHeight="1">
      <c r="J8" s="167">
        <v>2003</v>
      </c>
      <c r="K8" s="291">
        <v>14.990568303671479</v>
      </c>
      <c r="L8" s="291">
        <v>20.041247778901155</v>
      </c>
      <c r="M8" s="291">
        <v>11.098032928004727</v>
      </c>
      <c r="N8" s="291">
        <v>0.12763970669738978</v>
      </c>
      <c r="O8" s="291">
        <v>59.295779520681279</v>
      </c>
    </row>
    <row r="9" spans="2:16" ht="12.75" customHeight="1">
      <c r="J9" s="167">
        <v>2004</v>
      </c>
      <c r="K9" s="291">
        <v>17.663330656858133</v>
      </c>
      <c r="L9" s="291">
        <v>26.428255946830809</v>
      </c>
      <c r="M9" s="291">
        <v>14.156457865908864</v>
      </c>
      <c r="N9" s="291">
        <v>0.3451363868991586</v>
      </c>
      <c r="O9" s="291">
        <v>62.856397644112391</v>
      </c>
    </row>
    <row r="10" spans="2:16" ht="12.75" customHeight="1">
      <c r="J10" s="167">
        <v>2005</v>
      </c>
      <c r="K10" s="291">
        <v>20.83664758316678</v>
      </c>
      <c r="L10" s="291">
        <v>31.86326885163172</v>
      </c>
      <c r="M10" s="291">
        <v>16.939522267892489</v>
      </c>
      <c r="N10" s="291">
        <v>0.52236969347951268</v>
      </c>
      <c r="O10" s="291">
        <v>61.343955307606791</v>
      </c>
    </row>
    <row r="11" spans="2:16" ht="12.75" customHeight="1">
      <c r="J11" s="167">
        <v>2006</v>
      </c>
      <c r="K11" s="291">
        <v>24.146039972651799</v>
      </c>
      <c r="L11" s="291">
        <v>37.065204381886218</v>
      </c>
      <c r="M11" s="291">
        <v>19.582807248943283</v>
      </c>
      <c r="N11" s="291">
        <v>0.70129764036646713</v>
      </c>
      <c r="O11" s="291">
        <v>58.890878390168346</v>
      </c>
    </row>
    <row r="12" spans="2:16" ht="12.75" customHeight="1">
      <c r="J12" s="167">
        <v>2007</v>
      </c>
      <c r="K12" s="291">
        <v>28.189600728634119</v>
      </c>
      <c r="L12" s="291">
        <v>45.913424162583013</v>
      </c>
      <c r="M12" s="291">
        <v>23.703691366697672</v>
      </c>
      <c r="N12" s="291">
        <v>0.8908282096004283</v>
      </c>
      <c r="O12" s="291">
        <v>57.840813002225488</v>
      </c>
    </row>
    <row r="13" spans="2:16" ht="12.75" customHeight="1">
      <c r="J13" s="167">
        <v>2008</v>
      </c>
      <c r="K13" s="291">
        <v>30.894571476314013</v>
      </c>
      <c r="L13" s="291">
        <v>50.023501321702483</v>
      </c>
      <c r="M13" s="291">
        <v>26.327359525788697</v>
      </c>
      <c r="N13" s="291">
        <v>1.1950635868744133</v>
      </c>
      <c r="O13" s="291">
        <v>55.72905284804559</v>
      </c>
    </row>
    <row r="14" spans="2:16" ht="12.75" customHeight="1">
      <c r="J14" s="167">
        <v>2009</v>
      </c>
      <c r="K14" s="291">
        <v>31.367437673790604</v>
      </c>
      <c r="L14" s="291">
        <v>51.441625033495676</v>
      </c>
      <c r="M14" s="291">
        <v>28.701357469674608</v>
      </c>
      <c r="N14" s="291">
        <v>1.5505178120675958</v>
      </c>
      <c r="O14" s="291">
        <v>59.629516419219151</v>
      </c>
    </row>
    <row r="15" spans="2:16" ht="12.75" customHeight="1">
      <c r="J15" s="167">
        <v>2010</v>
      </c>
      <c r="K15" s="291">
        <v>30.942416369710312</v>
      </c>
      <c r="L15" s="291">
        <v>53.462483680756392</v>
      </c>
      <c r="M15" s="291">
        <v>29.674112607099147</v>
      </c>
      <c r="N15" s="291">
        <v>2.0179989078522951</v>
      </c>
      <c r="O15" s="291">
        <v>62.965722998353947</v>
      </c>
    </row>
    <row r="16" spans="2:16" ht="12.75" customHeight="1">
      <c r="J16" s="167">
        <v>2011</v>
      </c>
      <c r="K16" s="291">
        <v>31.377817471134932</v>
      </c>
      <c r="L16" s="291">
        <v>56.890555511421667</v>
      </c>
      <c r="M16" s="291">
        <v>31.279664361650795</v>
      </c>
      <c r="N16" s="291">
        <v>2.0407299248545208</v>
      </c>
      <c r="O16" s="291">
        <v>64.932974595131398</v>
      </c>
    </row>
    <row r="17" spans="2:15" ht="12.75" customHeight="1">
      <c r="J17" s="167">
        <v>2012</v>
      </c>
      <c r="K17" s="291">
        <v>31.013328289973501</v>
      </c>
      <c r="L17" s="291">
        <v>58.355402060107323</v>
      </c>
      <c r="M17" s="291">
        <v>32.338451861749576</v>
      </c>
      <c r="N17" s="291">
        <v>1.9988054087862042</v>
      </c>
      <c r="O17" s="291">
        <v>68.170336672017982</v>
      </c>
    </row>
    <row r="18" spans="2:15" ht="12.75" customHeight="1">
      <c r="J18" s="167">
        <v>2013</v>
      </c>
      <c r="K18" s="291">
        <v>30.87447406944106</v>
      </c>
      <c r="L18" s="291">
        <v>61.509915536618152</v>
      </c>
      <c r="M18" s="291">
        <v>33.147835356276616</v>
      </c>
      <c r="N18" s="291">
        <v>1.9828206507665154</v>
      </c>
      <c r="O18" s="291">
        <v>71.172002533614162</v>
      </c>
    </row>
    <row r="19" spans="2:15" ht="12.75" customHeight="1">
      <c r="J19" s="167"/>
      <c r="K19" s="293"/>
      <c r="L19" s="293"/>
      <c r="M19" s="293"/>
      <c r="N19" s="293"/>
      <c r="O19" s="293"/>
    </row>
    <row r="20" spans="2:15" ht="12.75" customHeight="1">
      <c r="J20" s="167"/>
      <c r="K20" s="293"/>
      <c r="L20" s="293"/>
      <c r="M20" s="293"/>
      <c r="N20" s="293"/>
      <c r="O20" s="293"/>
    </row>
    <row r="21" spans="2:15" ht="12.75" customHeight="1">
      <c r="J21" s="167"/>
      <c r="K21" s="293"/>
      <c r="L21" s="293"/>
      <c r="M21" s="293"/>
      <c r="N21" s="293"/>
      <c r="O21" s="293"/>
    </row>
    <row r="22" spans="2:15" ht="12.75" customHeight="1">
      <c r="J22" s="167"/>
      <c r="K22" s="293"/>
      <c r="L22" s="293"/>
      <c r="M22" s="293"/>
      <c r="N22" s="293"/>
      <c r="O22" s="293"/>
    </row>
    <row r="23" spans="2:15" ht="12.75" customHeight="1">
      <c r="J23" s="167"/>
      <c r="K23" s="293"/>
      <c r="L23" s="293"/>
      <c r="M23" s="293"/>
      <c r="N23" s="293"/>
      <c r="O23" s="293"/>
    </row>
    <row r="24" spans="2:15" ht="12.75" customHeight="1">
      <c r="J24" s="167"/>
      <c r="K24" s="291"/>
      <c r="L24" s="291"/>
      <c r="M24" s="291"/>
      <c r="N24" s="291"/>
      <c r="O24" s="291"/>
    </row>
    <row r="25" spans="2:15" ht="12.75" customHeight="1">
      <c r="J25" s="167"/>
      <c r="K25" s="291"/>
      <c r="L25" s="291"/>
      <c r="M25" s="291"/>
      <c r="N25" s="291"/>
      <c r="O25" s="291"/>
    </row>
    <row r="26" spans="2:15" ht="12.75" customHeight="1">
      <c r="J26" s="167"/>
      <c r="K26" s="291"/>
      <c r="L26" s="291"/>
      <c r="M26" s="291"/>
      <c r="N26" s="291"/>
      <c r="O26" s="291"/>
    </row>
    <row r="27" spans="2:15" ht="12.75" customHeight="1">
      <c r="J27" s="167"/>
      <c r="K27" s="291"/>
      <c r="L27" s="291"/>
      <c r="M27" s="291"/>
      <c r="N27" s="291"/>
      <c r="O27" s="291"/>
    </row>
    <row r="28" spans="2:15" ht="12.75" customHeight="1">
      <c r="J28" s="167"/>
      <c r="K28" s="291"/>
      <c r="L28" s="291"/>
      <c r="M28" s="291"/>
      <c r="N28" s="291"/>
      <c r="O28" s="291"/>
    </row>
    <row r="29" spans="2:15" ht="12.75" customHeight="1">
      <c r="B29" s="294" t="s">
        <v>519</v>
      </c>
      <c r="J29" s="167"/>
      <c r="K29" s="291"/>
      <c r="L29" s="291"/>
      <c r="M29" s="291"/>
      <c r="N29" s="291"/>
      <c r="O29" s="291"/>
    </row>
    <row r="30" spans="2:15" ht="12.75" customHeight="1">
      <c r="B30" s="403" t="s">
        <v>520</v>
      </c>
      <c r="C30" s="403"/>
      <c r="D30" s="403"/>
      <c r="E30" s="403"/>
      <c r="F30" s="403"/>
      <c r="G30" s="403"/>
      <c r="J30" s="167"/>
      <c r="K30" s="291"/>
      <c r="L30" s="291"/>
      <c r="M30" s="291"/>
      <c r="N30" s="291"/>
      <c r="O30" s="291"/>
    </row>
    <row r="31" spans="2:15" ht="12.75" customHeight="1">
      <c r="B31" s="403"/>
      <c r="C31" s="403"/>
      <c r="D31" s="403"/>
      <c r="E31" s="403"/>
      <c r="F31" s="403"/>
      <c r="G31" s="403"/>
      <c r="J31" s="167"/>
      <c r="K31" s="291"/>
      <c r="L31" s="291"/>
      <c r="M31" s="291"/>
      <c r="N31" s="291"/>
      <c r="O31" s="291"/>
    </row>
    <row r="32" spans="2:15" ht="12.75" customHeight="1">
      <c r="B32" s="295"/>
      <c r="C32" s="295"/>
      <c r="D32" s="295"/>
      <c r="E32" s="295"/>
      <c r="F32" s="295"/>
      <c r="G32" s="295"/>
      <c r="H32" s="288"/>
      <c r="J32" s="167"/>
      <c r="K32" s="291"/>
      <c r="L32" s="291"/>
      <c r="M32" s="291"/>
      <c r="N32" s="291"/>
      <c r="O32" s="291"/>
    </row>
    <row r="33" spans="2:15" ht="12.75" customHeight="1">
      <c r="B33" s="295"/>
      <c r="C33" s="295"/>
      <c r="D33" s="295"/>
      <c r="E33" s="295"/>
      <c r="F33" s="295"/>
      <c r="G33" s="295"/>
      <c r="H33" s="288"/>
      <c r="J33" s="167"/>
      <c r="K33" s="291"/>
      <c r="L33" s="291"/>
      <c r="M33" s="291"/>
      <c r="N33" s="291"/>
      <c r="O33" s="291"/>
    </row>
    <row r="34" spans="2:15" ht="12.75" customHeight="1">
      <c r="B34" s="295"/>
      <c r="C34" s="295"/>
      <c r="D34" s="295"/>
      <c r="E34" s="295"/>
      <c r="F34" s="295"/>
      <c r="G34" s="295"/>
      <c r="H34" s="288"/>
    </row>
    <row r="35" spans="2:15" ht="12.75" customHeight="1">
      <c r="B35" s="286" t="s">
        <v>521</v>
      </c>
      <c r="C35" s="295"/>
      <c r="D35" s="295"/>
      <c r="E35" s="295"/>
      <c r="F35" s="295"/>
      <c r="G35" s="295"/>
      <c r="H35" s="288"/>
    </row>
    <row r="36" spans="2:15" ht="12.75" customHeight="1">
      <c r="B36" s="286" t="s">
        <v>522</v>
      </c>
      <c r="C36" s="295"/>
      <c r="D36" s="295"/>
      <c r="E36" s="295"/>
      <c r="F36" s="295"/>
      <c r="G36" s="295"/>
      <c r="H36" s="288"/>
    </row>
    <row r="37" spans="2:15" ht="12.75" customHeight="1">
      <c r="B37" s="296" t="s">
        <v>34</v>
      </c>
    </row>
    <row r="47" spans="2:15" ht="12.75" customHeight="1">
      <c r="B47" s="288"/>
      <c r="C47" s="288"/>
      <c r="D47" s="288"/>
      <c r="E47" s="288"/>
      <c r="F47" s="288"/>
      <c r="G47" s="288"/>
    </row>
    <row r="48" spans="2:15" ht="12.75" customHeight="1">
      <c r="B48" s="288"/>
      <c r="C48" s="288"/>
      <c r="D48" s="288"/>
      <c r="E48" s="288"/>
      <c r="F48" s="288"/>
      <c r="G48" s="288"/>
    </row>
    <row r="49" spans="2:8" ht="12.75" customHeight="1">
      <c r="H49" s="288"/>
    </row>
    <row r="50" spans="2:8" ht="12.75" customHeight="1">
      <c r="H50" s="288"/>
    </row>
    <row r="61" spans="2:8" ht="12.75" customHeight="1">
      <c r="B61" s="294" t="s">
        <v>62</v>
      </c>
    </row>
    <row r="62" spans="2:8" ht="12.75" customHeight="1">
      <c r="B62" s="403" t="s">
        <v>523</v>
      </c>
      <c r="C62" s="403"/>
      <c r="D62" s="403"/>
      <c r="E62" s="403"/>
      <c r="F62" s="403"/>
      <c r="G62" s="403"/>
    </row>
    <row r="63" spans="2:8" ht="12.75" customHeight="1">
      <c r="B63" s="403"/>
      <c r="C63" s="403"/>
      <c r="D63" s="403"/>
      <c r="E63" s="403"/>
      <c r="F63" s="403"/>
      <c r="G63" s="403"/>
    </row>
  </sheetData>
  <mergeCells count="2">
    <mergeCell ref="B30:G31"/>
    <mergeCell ref="B62:G63"/>
  </mergeCells>
  <pageMargins left="0.78740157499999996" right="0.78740157499999996" top="0.984251969" bottom="0.984251969" header="0.4921259845" footer="0.4921259845"/>
  <pageSetup paperSize="9"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B3:L49"/>
  <sheetViews>
    <sheetView showGridLines="0" zoomScale="90" zoomScaleNormal="90" workbookViewId="0"/>
  </sheetViews>
  <sheetFormatPr defaultRowHeight="12.75"/>
  <cols>
    <col min="1" max="9" width="9.140625" style="183"/>
    <col min="10" max="10" width="10.140625" style="297" bestFit="1" customWidth="1"/>
    <col min="11" max="16384" width="9.140625" style="183"/>
  </cols>
  <sheetData>
    <row r="3" spans="2:12">
      <c r="B3" s="21" t="s">
        <v>524</v>
      </c>
      <c r="K3" s="298" t="s">
        <v>75</v>
      </c>
      <c r="L3" s="299" t="s">
        <v>179</v>
      </c>
    </row>
    <row r="4" spans="2:12">
      <c r="B4" s="300" t="s">
        <v>525</v>
      </c>
      <c r="J4" s="254"/>
      <c r="K4" s="206" t="s">
        <v>76</v>
      </c>
      <c r="L4" s="301" t="s">
        <v>178</v>
      </c>
    </row>
    <row r="5" spans="2:12">
      <c r="B5" s="183" t="s">
        <v>26</v>
      </c>
      <c r="J5" s="254">
        <v>40633</v>
      </c>
      <c r="K5" s="208">
        <v>6.5688266461416234</v>
      </c>
      <c r="L5" s="208"/>
    </row>
    <row r="6" spans="2:12">
      <c r="J6" s="254">
        <v>40724</v>
      </c>
      <c r="K6" s="208">
        <v>6.25903567590953</v>
      </c>
      <c r="L6" s="208"/>
    </row>
    <row r="7" spans="2:12">
      <c r="J7" s="254">
        <v>40816</v>
      </c>
      <c r="K7" s="208">
        <v>4.8090593099529899</v>
      </c>
      <c r="L7" s="208"/>
    </row>
    <row r="8" spans="2:12">
      <c r="J8" s="254">
        <v>40908</v>
      </c>
      <c r="K8" s="208">
        <v>5.0151364937488285</v>
      </c>
      <c r="L8" s="208"/>
    </row>
    <row r="9" spans="2:12">
      <c r="J9" s="254">
        <v>40999</v>
      </c>
      <c r="K9" s="208">
        <v>4.7892566472645948</v>
      </c>
      <c r="L9" s="208"/>
    </row>
    <row r="10" spans="2:12">
      <c r="J10" s="254">
        <v>41090</v>
      </c>
      <c r="K10" s="208">
        <v>4.199413040019806</v>
      </c>
      <c r="L10" s="208"/>
    </row>
    <row r="11" spans="2:12">
      <c r="J11" s="254">
        <v>41182</v>
      </c>
      <c r="K11" s="208">
        <v>3.7761303307333405</v>
      </c>
      <c r="L11" s="208"/>
    </row>
    <row r="12" spans="2:12">
      <c r="J12" s="254">
        <v>41274</v>
      </c>
      <c r="K12" s="208">
        <v>3.5697211288053587</v>
      </c>
      <c r="L12" s="208"/>
    </row>
    <row r="13" spans="2:12">
      <c r="J13" s="254">
        <v>41364</v>
      </c>
      <c r="K13" s="208">
        <v>3.359167108883776</v>
      </c>
      <c r="L13" s="208"/>
    </row>
    <row r="14" spans="2:12">
      <c r="J14" s="254">
        <v>41455</v>
      </c>
      <c r="K14" s="208">
        <v>3.6300903916010707</v>
      </c>
      <c r="L14" s="208"/>
    </row>
    <row r="15" spans="2:12">
      <c r="J15" s="254">
        <v>41547</v>
      </c>
      <c r="K15" s="208">
        <v>4.0103711144907628</v>
      </c>
      <c r="L15" s="208"/>
    </row>
    <row r="16" spans="2:12">
      <c r="J16" s="254">
        <v>41639</v>
      </c>
      <c r="K16" s="208">
        <v>4.5339493922351926</v>
      </c>
      <c r="L16" s="208"/>
    </row>
    <row r="17" spans="2:12">
      <c r="J17" s="254">
        <v>41729</v>
      </c>
      <c r="K17" s="208">
        <v>4.8049568224764139</v>
      </c>
      <c r="L17" s="208">
        <v>4.8049568224764139</v>
      </c>
    </row>
    <row r="18" spans="2:12">
      <c r="J18" s="254">
        <v>41820</v>
      </c>
      <c r="K18" s="208">
        <v>4.7157191009776778</v>
      </c>
      <c r="L18" s="208">
        <v>1.4846871304150522</v>
      </c>
    </row>
    <row r="19" spans="2:12">
      <c r="J19" s="254">
        <v>41912</v>
      </c>
      <c r="K19" s="208">
        <v>4.7267226794778461</v>
      </c>
      <c r="L19" s="208">
        <v>-1.2805173495333277</v>
      </c>
    </row>
    <row r="20" spans="2:12">
      <c r="J20" s="254">
        <v>42004</v>
      </c>
      <c r="K20" s="208">
        <v>4.4209696396092069</v>
      </c>
      <c r="L20" s="208">
        <v>-2.639184349137913</v>
      </c>
    </row>
    <row r="21" spans="2:12">
      <c r="J21" s="254">
        <v>42094</v>
      </c>
      <c r="K21" s="208">
        <v>4.8829444160325641</v>
      </c>
      <c r="L21" s="208">
        <v>-3.9235231694360606</v>
      </c>
    </row>
    <row r="22" spans="2:12">
      <c r="J22" s="254">
        <v>42185</v>
      </c>
      <c r="K22" s="208">
        <v>4.7880545043536893</v>
      </c>
      <c r="L22" s="208">
        <v>-4.3973678146533075</v>
      </c>
    </row>
    <row r="23" spans="2:12">
      <c r="J23" s="254">
        <v>42277</v>
      </c>
      <c r="K23" s="208">
        <v>5.3717609853869197</v>
      </c>
      <c r="L23" s="208">
        <v>-4.6086287331702724</v>
      </c>
    </row>
    <row r="24" spans="2:12">
      <c r="B24" s="209" t="s">
        <v>33</v>
      </c>
      <c r="J24" s="254">
        <v>42369</v>
      </c>
      <c r="K24" s="208">
        <v>6.1890606840764306</v>
      </c>
      <c r="L24" s="208">
        <v>-4.9201809372299561</v>
      </c>
    </row>
    <row r="25" spans="2:12">
      <c r="J25" s="254">
        <v>42460</v>
      </c>
      <c r="K25" s="208">
        <v>6.3446899290211523</v>
      </c>
      <c r="L25" s="208">
        <v>-4.4785805605213387</v>
      </c>
    </row>
    <row r="26" spans="2:12">
      <c r="J26" s="254">
        <v>42551</v>
      </c>
      <c r="K26" s="208">
        <v>5.9883672022180257</v>
      </c>
      <c r="L26" s="208">
        <v>-4.3274834790143597</v>
      </c>
    </row>
    <row r="27" spans="2:12">
      <c r="J27" s="254">
        <v>42643</v>
      </c>
      <c r="K27" s="208">
        <v>6.7012066016040484</v>
      </c>
      <c r="L27" s="208">
        <v>-3.6318986908014272</v>
      </c>
    </row>
    <row r="28" spans="2:12">
      <c r="B28" s="286" t="s">
        <v>526</v>
      </c>
      <c r="J28" s="254">
        <v>42735</v>
      </c>
      <c r="K28" s="208">
        <v>7.2044023980697647</v>
      </c>
      <c r="L28" s="208">
        <v>-2.8509039865001085</v>
      </c>
    </row>
    <row r="29" spans="2:12">
      <c r="B29" s="302" t="s">
        <v>527</v>
      </c>
      <c r="J29" s="254">
        <v>42825</v>
      </c>
      <c r="K29" s="208">
        <v>7.1020200976588121</v>
      </c>
      <c r="L29" s="208">
        <v>-1.570169300765889</v>
      </c>
    </row>
    <row r="30" spans="2:12">
      <c r="B30" s="183" t="s">
        <v>34</v>
      </c>
    </row>
    <row r="49" spans="2:2">
      <c r="B49" s="209" t="s">
        <v>35</v>
      </c>
    </row>
  </sheetData>
  <pageMargins left="0.78740157499999996" right="0.78740157499999996" top="0.984251969" bottom="0.984251969" header="0.4921259845" footer="0.492125984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R80"/>
  <sheetViews>
    <sheetView showGridLines="0" zoomScale="90" zoomScaleNormal="90" workbookViewId="0"/>
  </sheetViews>
  <sheetFormatPr defaultRowHeight="12.75"/>
  <cols>
    <col min="10" max="10" width="10.140625" style="68" bestFit="1" customWidth="1"/>
    <col min="11" max="16" width="9.140625" style="65" customWidth="1"/>
  </cols>
  <sheetData>
    <row r="1" spans="2:18">
      <c r="K1" s="157"/>
      <c r="L1" s="157"/>
      <c r="M1" s="157"/>
    </row>
    <row r="2" spans="2:18">
      <c r="O2" s="157"/>
      <c r="P2" s="157"/>
    </row>
    <row r="3" spans="2:18">
      <c r="B3" s="66" t="s">
        <v>193</v>
      </c>
      <c r="K3" s="157" t="s">
        <v>59</v>
      </c>
      <c r="L3" s="157" t="s">
        <v>61</v>
      </c>
      <c r="M3" s="157" t="s">
        <v>60</v>
      </c>
      <c r="N3" s="157" t="s">
        <v>56</v>
      </c>
      <c r="O3" s="157" t="s">
        <v>58</v>
      </c>
      <c r="P3" s="157" t="s">
        <v>57</v>
      </c>
      <c r="Q3" s="157" t="s">
        <v>214</v>
      </c>
      <c r="R3" s="157" t="s">
        <v>215</v>
      </c>
    </row>
    <row r="4" spans="2:18">
      <c r="B4" s="74" t="s">
        <v>194</v>
      </c>
      <c r="K4" s="65" t="s">
        <v>108</v>
      </c>
      <c r="L4" s="65" t="s">
        <v>109</v>
      </c>
      <c r="M4" s="65" t="s">
        <v>110</v>
      </c>
      <c r="N4" s="65" t="s">
        <v>111</v>
      </c>
      <c r="O4" s="65" t="s">
        <v>112</v>
      </c>
      <c r="P4" s="65" t="s">
        <v>113</v>
      </c>
      <c r="Q4" s="65" t="s">
        <v>233</v>
      </c>
      <c r="R4" s="65" t="s">
        <v>232</v>
      </c>
    </row>
    <row r="5" spans="2:18">
      <c r="B5" s="75" t="s">
        <v>243</v>
      </c>
      <c r="J5" s="68">
        <v>40268</v>
      </c>
      <c r="K5" s="69">
        <v>3.5975206348892619</v>
      </c>
      <c r="L5" s="69">
        <v>-5.7166849669459827</v>
      </c>
      <c r="M5" s="69">
        <v>1.632522022434157</v>
      </c>
      <c r="N5" s="69">
        <v>3.1249273842601926</v>
      </c>
      <c r="O5" s="69">
        <v>-5.9107275783295137</v>
      </c>
      <c r="P5" s="69">
        <v>1.7570671975038614</v>
      </c>
      <c r="Q5" s="69">
        <v>-0.48664230962256383</v>
      </c>
      <c r="R5" s="69">
        <v>-1.0287329965654597</v>
      </c>
    </row>
    <row r="6" spans="2:18">
      <c r="J6" s="68">
        <v>40359</v>
      </c>
      <c r="K6" s="69">
        <v>4.0795982370411021</v>
      </c>
      <c r="L6" s="69">
        <v>-5.4629892050243214</v>
      </c>
      <c r="M6" s="69">
        <v>1.4849101162423466</v>
      </c>
      <c r="N6" s="69">
        <v>5.0784542208936605</v>
      </c>
      <c r="O6" s="69">
        <v>-7.3898077643820779</v>
      </c>
      <c r="P6" s="69">
        <v>2.0442482177705257</v>
      </c>
      <c r="Q6" s="69">
        <v>0.10151914825912733</v>
      </c>
      <c r="R6" s="69">
        <v>-0.2671053257178917</v>
      </c>
    </row>
    <row r="7" spans="2:18">
      <c r="J7" s="68">
        <v>40451</v>
      </c>
      <c r="K7" s="69">
        <v>1.6869955460504116</v>
      </c>
      <c r="L7" s="69">
        <v>-5.1182607702339507</v>
      </c>
      <c r="M7" s="69">
        <v>1.3744469582306047</v>
      </c>
      <c r="N7" s="69">
        <v>3.61749870168057</v>
      </c>
      <c r="O7" s="69">
        <v>-6.1221181803854874</v>
      </c>
      <c r="P7" s="69">
        <v>1.6783488973010821</v>
      </c>
      <c r="Q7" s="69">
        <v>-2.0568182659529342</v>
      </c>
      <c r="R7" s="69">
        <v>-0.82627058140383536</v>
      </c>
    </row>
    <row r="8" spans="2:18">
      <c r="J8" s="68">
        <v>40543</v>
      </c>
      <c r="K8" s="69">
        <v>0.67556873338116741</v>
      </c>
      <c r="L8" s="69">
        <v>-4.7672308276706206</v>
      </c>
      <c r="M8" s="69">
        <v>1.164584476427637</v>
      </c>
      <c r="N8" s="69">
        <v>4.3100018992951501</v>
      </c>
      <c r="O8" s="69">
        <v>-5.8513854302958679</v>
      </c>
      <c r="P8" s="69">
        <v>1.843951800109737</v>
      </c>
      <c r="Q8" s="69">
        <v>-2.9270776178618161</v>
      </c>
      <c r="R8" s="69">
        <v>0.30256826910901924</v>
      </c>
    </row>
    <row r="9" spans="2:18">
      <c r="J9" s="68">
        <v>40633</v>
      </c>
      <c r="K9" s="69">
        <v>0.57614950427311751</v>
      </c>
      <c r="L9" s="69">
        <v>-4.5997794197524273</v>
      </c>
      <c r="M9" s="69">
        <v>1.2481222665843545</v>
      </c>
      <c r="N9" s="69">
        <v>1.749070372358712</v>
      </c>
      <c r="O9" s="69">
        <v>-5.8777297331704972</v>
      </c>
      <c r="P9" s="69">
        <v>2.2234257485485132</v>
      </c>
      <c r="Q9" s="69">
        <v>-2.7755076488949553</v>
      </c>
      <c r="R9" s="69">
        <v>-1.9052336122632716</v>
      </c>
    </row>
    <row r="10" spans="2:18">
      <c r="J10" s="68">
        <v>40724</v>
      </c>
      <c r="K10" s="69">
        <v>-1.477861513626656</v>
      </c>
      <c r="L10" s="69">
        <v>-4.4176836656222029</v>
      </c>
      <c r="M10" s="69">
        <v>1.5524247914882745</v>
      </c>
      <c r="N10" s="69">
        <v>-1.5499279598362288</v>
      </c>
      <c r="O10" s="69">
        <v>-4.5581370166593871</v>
      </c>
      <c r="P10" s="69">
        <v>2.8213934843732509</v>
      </c>
      <c r="Q10" s="69">
        <v>-4.3431203877605844</v>
      </c>
      <c r="R10" s="69">
        <v>-3.2866714921223648</v>
      </c>
    </row>
    <row r="11" spans="2:18">
      <c r="J11" s="68">
        <v>40816</v>
      </c>
      <c r="K11" s="69">
        <v>0.15762182624017618</v>
      </c>
      <c r="L11" s="69">
        <v>-3.6467171567395011</v>
      </c>
      <c r="M11" s="69">
        <v>1.2561981909444344</v>
      </c>
      <c r="N11" s="69">
        <v>-0.89365941022994533</v>
      </c>
      <c r="O11" s="69">
        <v>-5.0442133684093946</v>
      </c>
      <c r="P11" s="69">
        <v>3.4381535866600497</v>
      </c>
      <c r="Q11" s="69">
        <v>-2.2328971395548907</v>
      </c>
      <c r="R11" s="69">
        <v>-2.4997191919792905</v>
      </c>
    </row>
    <row r="12" spans="2:18">
      <c r="J12" s="68">
        <v>40908</v>
      </c>
      <c r="K12" s="69">
        <v>0.3470731947812955</v>
      </c>
      <c r="L12" s="69">
        <v>-3.2576232521778388</v>
      </c>
      <c r="M12" s="69">
        <v>1.2735258477988576</v>
      </c>
      <c r="N12" s="69">
        <v>-2.2215789830855934</v>
      </c>
      <c r="O12" s="69">
        <v>-3.7722697671523338</v>
      </c>
      <c r="P12" s="69">
        <v>3.2721894178662501</v>
      </c>
      <c r="Q12" s="69">
        <v>-1.6370242095976857</v>
      </c>
      <c r="R12" s="69">
        <v>-2.7216593323716767</v>
      </c>
    </row>
    <row r="13" spans="2:18">
      <c r="J13" s="68">
        <v>40999</v>
      </c>
      <c r="K13" s="69">
        <v>-0.29765876977248001</v>
      </c>
      <c r="L13" s="69">
        <v>-3.1519932938969939</v>
      </c>
      <c r="M13" s="69">
        <v>1.519878303586969</v>
      </c>
      <c r="N13" s="69">
        <v>-1.4379438775325635</v>
      </c>
      <c r="O13" s="69">
        <v>-2.7407449612518056</v>
      </c>
      <c r="P13" s="69">
        <v>3.4622741152513208</v>
      </c>
      <c r="Q13" s="69">
        <v>-1.9297737600825051</v>
      </c>
      <c r="R13" s="69">
        <v>-0.71641472353304847</v>
      </c>
    </row>
    <row r="14" spans="2:18">
      <c r="J14" s="68">
        <v>41090</v>
      </c>
      <c r="K14" s="69">
        <v>1.8089280888131225</v>
      </c>
      <c r="L14" s="69">
        <v>-3.1392278746803601</v>
      </c>
      <c r="M14" s="69">
        <v>1.4483326749963619</v>
      </c>
      <c r="N14" s="69">
        <v>1.5111984923628305</v>
      </c>
      <c r="O14" s="69">
        <v>-3.0761574603438597</v>
      </c>
      <c r="P14" s="69">
        <v>2.9648012235866301</v>
      </c>
      <c r="Q14" s="69">
        <v>0.11803288912912424</v>
      </c>
      <c r="R14" s="69">
        <v>1.3998422556056009</v>
      </c>
    </row>
    <row r="15" spans="2:18">
      <c r="J15" s="68">
        <v>41182</v>
      </c>
      <c r="K15" s="69">
        <v>0.96645593919029382</v>
      </c>
      <c r="L15" s="69">
        <v>-3.0299580286596646</v>
      </c>
      <c r="M15" s="69">
        <v>1.5266889844921525</v>
      </c>
      <c r="N15" s="69">
        <v>2.0075905560195353</v>
      </c>
      <c r="O15" s="69">
        <v>-2.1226367889572253</v>
      </c>
      <c r="P15" s="69">
        <v>2.9174591366229898</v>
      </c>
      <c r="Q15" s="69">
        <v>-0.53681310497721824</v>
      </c>
      <c r="R15" s="69">
        <v>2.8024129036852998</v>
      </c>
    </row>
    <row r="16" spans="2:18">
      <c r="J16" s="68">
        <v>41274</v>
      </c>
      <c r="K16" s="69">
        <v>-0.55209070585341469</v>
      </c>
      <c r="L16" s="69">
        <v>-4.4048949459765989</v>
      </c>
      <c r="M16" s="69">
        <v>2.0134292755502834</v>
      </c>
      <c r="N16" s="69">
        <v>2.5078225634086562</v>
      </c>
      <c r="O16" s="69">
        <v>-2.9805825697114297</v>
      </c>
      <c r="P16" s="69">
        <v>3.4643932306549843</v>
      </c>
      <c r="Q16" s="69">
        <v>-2.9435563762797301</v>
      </c>
      <c r="R16" s="69">
        <v>2.9916332243522108</v>
      </c>
    </row>
    <row r="17" spans="10:18">
      <c r="J17" s="68">
        <v>41364</v>
      </c>
      <c r="K17" s="69">
        <v>0.10098184907306014</v>
      </c>
      <c r="L17" s="69">
        <v>-4.2192114188210459</v>
      </c>
      <c r="M17" s="69">
        <v>1.9543402514849466</v>
      </c>
      <c r="N17" s="69">
        <v>0.7477673008677832</v>
      </c>
      <c r="O17" s="69">
        <v>-3.0448347419267305</v>
      </c>
      <c r="P17" s="69">
        <v>3.5488257614263414</v>
      </c>
      <c r="Q17" s="69">
        <v>-2.1638893182630392</v>
      </c>
      <c r="R17" s="69">
        <v>1.2517583203673941</v>
      </c>
    </row>
    <row r="18" spans="10:18">
      <c r="J18" s="68">
        <v>41455</v>
      </c>
      <c r="K18" s="69">
        <v>-0.23826375743222394</v>
      </c>
      <c r="L18" s="69">
        <v>-4.0335971963941724</v>
      </c>
      <c r="M18" s="69">
        <v>2.1068999808200672</v>
      </c>
      <c r="N18" s="69">
        <v>-1.008093097725927</v>
      </c>
      <c r="O18" s="69">
        <v>-2.0485783917209401</v>
      </c>
      <c r="P18" s="69">
        <v>2.9149588882310264</v>
      </c>
      <c r="Q18" s="69">
        <v>-2.1649609730063286</v>
      </c>
      <c r="R18" s="69">
        <v>-0.14171260121584073</v>
      </c>
    </row>
    <row r="19" spans="10:18">
      <c r="J19" s="68">
        <v>41547</v>
      </c>
      <c r="K19" s="69">
        <v>0.4585016188899656</v>
      </c>
      <c r="L19" s="69">
        <v>-3.7101432872720439</v>
      </c>
      <c r="M19" s="69">
        <v>1.9249384333796864</v>
      </c>
      <c r="N19" s="69">
        <v>3.6310742768469275</v>
      </c>
      <c r="O19" s="69">
        <v>-2.6660481666814198</v>
      </c>
      <c r="P19" s="69">
        <v>2.9704612609871792</v>
      </c>
      <c r="Q19" s="69">
        <v>-1.326703235002392</v>
      </c>
      <c r="R19" s="69">
        <v>3.935487371152687</v>
      </c>
    </row>
    <row r="20" spans="10:18">
      <c r="J20" s="68">
        <v>41639</v>
      </c>
      <c r="K20" s="69">
        <v>1.3383610812146929</v>
      </c>
      <c r="L20" s="69">
        <v>-1.4318009773983078</v>
      </c>
      <c r="M20" s="69">
        <v>1.2387416383008305</v>
      </c>
      <c r="N20" s="69">
        <v>3.5046011875028968</v>
      </c>
      <c r="O20" s="69">
        <v>-1.6632764986688224</v>
      </c>
      <c r="P20" s="69">
        <v>2.6442795420955871</v>
      </c>
      <c r="Q20" s="69">
        <v>1.1453017421172156</v>
      </c>
      <c r="R20" s="69">
        <v>4.4856042309296615</v>
      </c>
    </row>
    <row r="31" spans="10:18" ht="12.75" customHeight="1"/>
    <row r="33" spans="2:16">
      <c r="B33" s="78" t="s">
        <v>183</v>
      </c>
      <c r="C33" s="62"/>
      <c r="D33" s="62"/>
      <c r="E33" s="62"/>
      <c r="F33" s="62"/>
      <c r="G33" s="62"/>
    </row>
    <row r="34" spans="2:16">
      <c r="B34" s="353" t="s">
        <v>184</v>
      </c>
      <c r="C34" s="353"/>
      <c r="D34" s="353"/>
      <c r="E34" s="353"/>
      <c r="F34" s="353"/>
      <c r="G34" s="353"/>
    </row>
    <row r="35" spans="2:16">
      <c r="B35" s="353"/>
      <c r="C35" s="353"/>
      <c r="D35" s="353"/>
      <c r="E35" s="353"/>
      <c r="F35" s="353"/>
      <c r="G35" s="353"/>
    </row>
    <row r="36" spans="2:16">
      <c r="B36" s="353"/>
      <c r="C36" s="353"/>
      <c r="D36" s="353"/>
      <c r="E36" s="353"/>
      <c r="F36" s="353"/>
      <c r="G36" s="353"/>
    </row>
    <row r="37" spans="2:16">
      <c r="B37" s="353"/>
      <c r="C37" s="353"/>
      <c r="D37" s="353"/>
      <c r="E37" s="353"/>
      <c r="F37" s="353"/>
      <c r="G37" s="353"/>
    </row>
    <row r="38" spans="2:16">
      <c r="B38" s="353"/>
      <c r="C38" s="353"/>
      <c r="D38" s="353"/>
      <c r="E38" s="353"/>
      <c r="F38" s="353"/>
      <c r="G38" s="353"/>
    </row>
    <row r="39" spans="2:16">
      <c r="B39" s="349"/>
      <c r="C39" s="349"/>
      <c r="D39" s="349"/>
      <c r="E39" s="349"/>
      <c r="F39" s="349"/>
      <c r="G39" s="349"/>
    </row>
    <row r="43" spans="2:16">
      <c r="B43" s="66" t="s">
        <v>165</v>
      </c>
    </row>
    <row r="44" spans="2:16">
      <c r="B44" s="76" t="s">
        <v>212</v>
      </c>
    </row>
    <row r="45" spans="2:16">
      <c r="B45" s="77" t="s">
        <v>244</v>
      </c>
    </row>
    <row r="48" spans="2:16">
      <c r="M48"/>
      <c r="N48"/>
      <c r="O48"/>
      <c r="P48"/>
    </row>
    <row r="71" spans="2:15" ht="13.15" customHeight="1"/>
    <row r="73" spans="2:15">
      <c r="B73" s="95" t="s">
        <v>62</v>
      </c>
    </row>
    <row r="74" spans="2:15">
      <c r="B74" s="354" t="s">
        <v>213</v>
      </c>
      <c r="C74" s="354"/>
      <c r="D74" s="354"/>
      <c r="E74" s="354"/>
      <c r="F74" s="354"/>
      <c r="G74" s="354"/>
      <c r="J74" s="78"/>
      <c r="K74" s="62"/>
      <c r="L74" s="62"/>
      <c r="M74" s="62"/>
      <c r="N74" s="62"/>
      <c r="O74" s="62"/>
    </row>
    <row r="75" spans="2:15">
      <c r="B75" s="354"/>
      <c r="C75" s="354"/>
      <c r="D75" s="354"/>
      <c r="E75" s="354"/>
      <c r="F75" s="354"/>
      <c r="G75" s="354"/>
      <c r="J75" s="353"/>
      <c r="K75" s="353"/>
      <c r="L75" s="353"/>
      <c r="M75" s="353"/>
      <c r="N75" s="353"/>
      <c r="O75" s="353"/>
    </row>
    <row r="76" spans="2:15">
      <c r="B76" s="354"/>
      <c r="C76" s="354"/>
      <c r="D76" s="354"/>
      <c r="E76" s="354"/>
      <c r="F76" s="354"/>
      <c r="G76" s="354"/>
      <c r="J76" s="353"/>
      <c r="K76" s="353"/>
      <c r="L76" s="353"/>
      <c r="M76" s="353"/>
      <c r="N76" s="353"/>
      <c r="O76" s="353"/>
    </row>
    <row r="77" spans="2:15">
      <c r="B77" s="354"/>
      <c r="C77" s="354"/>
      <c r="D77" s="354"/>
      <c r="E77" s="354"/>
      <c r="F77" s="354"/>
      <c r="G77" s="354"/>
      <c r="J77" s="353"/>
      <c r="K77" s="353"/>
      <c r="L77" s="353"/>
      <c r="M77" s="353"/>
      <c r="N77" s="353"/>
      <c r="O77" s="353"/>
    </row>
    <row r="78" spans="2:15">
      <c r="B78" s="354"/>
      <c r="C78" s="354"/>
      <c r="D78" s="354"/>
      <c r="E78" s="354"/>
      <c r="F78" s="354"/>
      <c r="G78" s="354"/>
      <c r="J78" s="353"/>
      <c r="K78" s="353"/>
      <c r="L78" s="353"/>
      <c r="M78" s="353"/>
      <c r="N78" s="353"/>
      <c r="O78" s="353"/>
    </row>
    <row r="79" spans="2:15">
      <c r="B79" s="354"/>
      <c r="C79" s="354"/>
      <c r="D79" s="354"/>
      <c r="E79" s="354"/>
      <c r="F79" s="354"/>
      <c r="G79" s="354"/>
      <c r="J79" s="353"/>
      <c r="K79" s="353"/>
      <c r="L79" s="353"/>
      <c r="M79" s="353"/>
      <c r="N79" s="353"/>
      <c r="O79" s="353"/>
    </row>
    <row r="80" spans="2:15">
      <c r="B80" s="349"/>
      <c r="C80" s="349"/>
      <c r="D80" s="349"/>
      <c r="E80" s="349"/>
      <c r="F80" s="349"/>
      <c r="G80" s="349"/>
    </row>
  </sheetData>
  <mergeCells count="3">
    <mergeCell ref="B34:G39"/>
    <mergeCell ref="J75:O79"/>
    <mergeCell ref="B74:G80"/>
  </mergeCells>
  <pageMargins left="0.78740157499999996" right="0.78740157499999996" top="0.984251969" bottom="0.984251969" header="0.4921259845" footer="0.4921259845"/>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P92"/>
  <sheetViews>
    <sheetView showGridLines="0" zoomScale="90" zoomScaleNormal="90" workbookViewId="0"/>
  </sheetViews>
  <sheetFormatPr defaultRowHeight="12.75"/>
  <cols>
    <col min="1" max="16384" width="9.140625" style="183"/>
  </cols>
  <sheetData>
    <row r="1" spans="1:16">
      <c r="A1" s="206"/>
    </row>
    <row r="2" spans="1:16">
      <c r="A2" s="206"/>
    </row>
    <row r="3" spans="1:16">
      <c r="A3" s="206"/>
      <c r="B3" s="21" t="s">
        <v>528</v>
      </c>
      <c r="L3" s="206" t="s">
        <v>529</v>
      </c>
      <c r="M3" s="206" t="s">
        <v>530</v>
      </c>
      <c r="N3" s="206" t="s">
        <v>531</v>
      </c>
      <c r="O3" s="206" t="s">
        <v>532</v>
      </c>
      <c r="P3" s="204"/>
    </row>
    <row r="4" spans="1:16">
      <c r="A4" s="206"/>
      <c r="B4" s="404" t="s">
        <v>533</v>
      </c>
      <c r="C4" s="404"/>
      <c r="D4" s="404"/>
      <c r="E4" s="404"/>
      <c r="F4" s="404"/>
      <c r="G4" s="404"/>
      <c r="K4" s="206"/>
      <c r="L4" s="206" t="s">
        <v>534</v>
      </c>
      <c r="M4" s="206" t="s">
        <v>535</v>
      </c>
      <c r="N4" s="206" t="s">
        <v>536</v>
      </c>
      <c r="O4" s="206" t="s">
        <v>537</v>
      </c>
    </row>
    <row r="5" spans="1:16">
      <c r="A5" s="206"/>
      <c r="B5" s="404"/>
      <c r="C5" s="404"/>
      <c r="D5" s="404"/>
      <c r="E5" s="404"/>
      <c r="F5" s="404"/>
      <c r="G5" s="404"/>
      <c r="J5" s="206" t="s">
        <v>538</v>
      </c>
      <c r="K5" s="206" t="s">
        <v>539</v>
      </c>
      <c r="L5" s="206">
        <v>15.17</v>
      </c>
      <c r="M5" s="206">
        <v>7.41</v>
      </c>
      <c r="N5" s="206">
        <v>21.2</v>
      </c>
      <c r="O5" s="206">
        <v>11.72</v>
      </c>
    </row>
    <row r="6" spans="1:16">
      <c r="A6" s="206"/>
      <c r="B6" s="183" t="s">
        <v>26</v>
      </c>
      <c r="J6" s="206" t="s">
        <v>540</v>
      </c>
      <c r="K6" s="206" t="s">
        <v>541</v>
      </c>
      <c r="L6" s="206">
        <v>20.21</v>
      </c>
      <c r="M6" s="206">
        <v>14.16</v>
      </c>
      <c r="N6" s="206">
        <v>18.13</v>
      </c>
      <c r="O6" s="206">
        <v>16.75</v>
      </c>
    </row>
    <row r="7" spans="1:16">
      <c r="A7" s="206"/>
      <c r="J7" s="206" t="s">
        <v>542</v>
      </c>
      <c r="K7" s="206" t="s">
        <v>543</v>
      </c>
      <c r="L7" s="206">
        <v>24.53</v>
      </c>
      <c r="M7" s="206">
        <v>23.66</v>
      </c>
      <c r="N7" s="206">
        <v>24.01</v>
      </c>
      <c r="O7" s="206">
        <v>22.28</v>
      </c>
    </row>
    <row r="8" spans="1:16">
      <c r="A8" s="206"/>
      <c r="J8" s="206" t="s">
        <v>544</v>
      </c>
      <c r="K8" s="206" t="s">
        <v>545</v>
      </c>
      <c r="L8" s="206">
        <v>31.26</v>
      </c>
      <c r="M8" s="206">
        <v>35.58</v>
      </c>
      <c r="N8" s="208">
        <v>20.9</v>
      </c>
      <c r="O8" s="206">
        <v>28.67</v>
      </c>
    </row>
    <row r="9" spans="1:16">
      <c r="A9" s="206"/>
      <c r="J9" s="206" t="s">
        <v>546</v>
      </c>
      <c r="K9" s="206" t="s">
        <v>547</v>
      </c>
      <c r="L9" s="206">
        <v>28.32</v>
      </c>
      <c r="M9" s="206">
        <v>38.69</v>
      </c>
      <c r="N9" s="206">
        <v>23.32</v>
      </c>
      <c r="O9" s="206">
        <v>28.15</v>
      </c>
    </row>
    <row r="10" spans="1:16">
      <c r="A10" s="206"/>
      <c r="J10" s="206" t="s">
        <v>330</v>
      </c>
      <c r="K10" s="206" t="s">
        <v>331</v>
      </c>
      <c r="L10" s="208">
        <v>23.9</v>
      </c>
      <c r="M10" s="208">
        <v>23.9</v>
      </c>
      <c r="N10" s="206">
        <v>21.51</v>
      </c>
      <c r="O10" s="206">
        <v>21.51</v>
      </c>
    </row>
    <row r="11" spans="1:16">
      <c r="A11" s="206"/>
    </row>
    <row r="12" spans="1:16">
      <c r="A12" s="206"/>
      <c r="L12" s="206"/>
      <c r="M12" s="206"/>
      <c r="N12" s="206"/>
      <c r="O12" s="206"/>
    </row>
    <row r="13" spans="1:16">
      <c r="A13" s="206"/>
      <c r="L13" s="206"/>
      <c r="M13" s="206"/>
      <c r="N13" s="206"/>
      <c r="O13" s="206"/>
    </row>
    <row r="14" spans="1:16">
      <c r="A14" s="206"/>
      <c r="L14" s="206"/>
      <c r="M14" s="206"/>
      <c r="N14" s="206"/>
      <c r="O14" s="206"/>
    </row>
    <row r="15" spans="1:16">
      <c r="A15" s="206"/>
      <c r="L15" s="206"/>
      <c r="M15" s="206"/>
      <c r="N15" s="206"/>
      <c r="O15" s="206"/>
    </row>
    <row r="16" spans="1:16">
      <c r="A16" s="206"/>
      <c r="L16" s="206"/>
      <c r="M16" s="206"/>
      <c r="N16" s="206"/>
      <c r="O16" s="206"/>
    </row>
    <row r="17" spans="1:15">
      <c r="A17" s="206"/>
      <c r="L17" s="208"/>
      <c r="M17" s="208"/>
      <c r="N17" s="206"/>
      <c r="O17" s="206"/>
    </row>
    <row r="18" spans="1:15">
      <c r="A18" s="206"/>
    </row>
    <row r="19" spans="1:15">
      <c r="A19" s="206"/>
    </row>
    <row r="20" spans="1:15">
      <c r="A20" s="206"/>
    </row>
    <row r="21" spans="1:15">
      <c r="A21" s="206"/>
    </row>
    <row r="22" spans="1:15">
      <c r="A22" s="206"/>
    </row>
    <row r="23" spans="1:15">
      <c r="A23" s="206"/>
    </row>
    <row r="24" spans="1:15">
      <c r="A24" s="206"/>
    </row>
    <row r="25" spans="1:15">
      <c r="A25" s="206"/>
      <c r="B25" s="209" t="s">
        <v>548</v>
      </c>
    </row>
    <row r="26" spans="1:15" ht="12.75" customHeight="1">
      <c r="A26" s="206"/>
      <c r="B26" s="405" t="s">
        <v>549</v>
      </c>
      <c r="C26" s="405"/>
      <c r="D26" s="405"/>
      <c r="E26" s="405"/>
      <c r="F26" s="405"/>
      <c r="G26" s="405"/>
    </row>
    <row r="27" spans="1:15">
      <c r="A27" s="206"/>
      <c r="B27" s="405"/>
      <c r="C27" s="405"/>
      <c r="D27" s="405"/>
      <c r="E27" s="405"/>
      <c r="F27" s="405"/>
      <c r="G27" s="405"/>
    </row>
    <row r="28" spans="1:15">
      <c r="A28" s="206"/>
      <c r="B28" s="405"/>
      <c r="C28" s="405"/>
      <c r="D28" s="405"/>
      <c r="E28" s="405"/>
      <c r="F28" s="405"/>
      <c r="G28" s="405"/>
    </row>
    <row r="29" spans="1:15">
      <c r="A29" s="206"/>
      <c r="B29" s="405"/>
      <c r="C29" s="405"/>
      <c r="D29" s="405"/>
      <c r="E29" s="405"/>
      <c r="F29" s="405"/>
      <c r="G29" s="405"/>
    </row>
    <row r="30" spans="1:15" ht="12.75" customHeight="1">
      <c r="A30" s="206"/>
      <c r="B30" s="405"/>
      <c r="C30" s="405"/>
      <c r="D30" s="405"/>
      <c r="E30" s="405"/>
      <c r="F30" s="405"/>
      <c r="G30" s="405"/>
    </row>
    <row r="31" spans="1:15" ht="12.75" customHeight="1">
      <c r="A31" s="206"/>
      <c r="B31" s="378"/>
      <c r="C31" s="378"/>
      <c r="D31" s="378"/>
      <c r="E31" s="378"/>
      <c r="F31" s="378"/>
      <c r="G31" s="378"/>
    </row>
    <row r="32" spans="1:15">
      <c r="A32" s="206"/>
    </row>
    <row r="33" spans="1:13">
      <c r="A33" s="206"/>
      <c r="I33" s="206"/>
      <c r="J33" s="206"/>
      <c r="K33" s="206"/>
      <c r="L33" s="206"/>
      <c r="M33" s="206"/>
    </row>
    <row r="34" spans="1:13">
      <c r="A34" s="206"/>
      <c r="B34" s="286" t="s">
        <v>550</v>
      </c>
      <c r="C34" s="204"/>
      <c r="D34" s="204"/>
      <c r="E34" s="204"/>
      <c r="F34" s="204"/>
      <c r="G34" s="204"/>
      <c r="I34" s="206"/>
      <c r="J34" s="206"/>
      <c r="K34" s="206"/>
      <c r="L34" s="206"/>
      <c r="M34" s="206"/>
    </row>
    <row r="35" spans="1:13" ht="12.75" customHeight="1">
      <c r="A35" s="206"/>
      <c r="B35" s="406" t="s">
        <v>551</v>
      </c>
      <c r="C35" s="406"/>
      <c r="D35" s="406"/>
      <c r="E35" s="406"/>
      <c r="F35" s="406"/>
      <c r="G35" s="406"/>
      <c r="I35" s="206"/>
      <c r="J35" s="206"/>
      <c r="K35" s="206"/>
      <c r="L35" s="206"/>
      <c r="M35" s="206"/>
    </row>
    <row r="36" spans="1:13">
      <c r="A36" s="206"/>
      <c r="B36" s="406"/>
      <c r="C36" s="406"/>
      <c r="D36" s="406"/>
      <c r="E36" s="406"/>
      <c r="F36" s="406"/>
      <c r="G36" s="406"/>
      <c r="I36" s="206"/>
      <c r="J36" s="206"/>
      <c r="K36" s="206"/>
      <c r="L36" s="206"/>
      <c r="M36" s="206"/>
    </row>
    <row r="37" spans="1:13">
      <c r="A37" s="206"/>
      <c r="B37" s="204" t="s">
        <v>34</v>
      </c>
      <c r="C37" s="204"/>
      <c r="D37" s="204"/>
      <c r="E37" s="204"/>
      <c r="F37" s="204"/>
      <c r="G37" s="204"/>
      <c r="I37" s="206"/>
      <c r="J37" s="206"/>
      <c r="K37" s="206"/>
      <c r="L37" s="206"/>
      <c r="M37" s="206"/>
    </row>
    <row r="38" spans="1:13">
      <c r="A38" s="206"/>
      <c r="I38" s="206"/>
      <c r="J38" s="206"/>
      <c r="K38" s="206"/>
      <c r="L38" s="206"/>
      <c r="M38" s="206"/>
    </row>
    <row r="39" spans="1:13">
      <c r="A39" s="206"/>
      <c r="I39" s="206"/>
      <c r="J39" s="206"/>
      <c r="K39" s="206"/>
      <c r="L39" s="206"/>
      <c r="M39" s="206"/>
    </row>
    <row r="40" spans="1:13">
      <c r="A40" s="206"/>
    </row>
    <row r="41" spans="1:13">
      <c r="A41" s="206"/>
    </row>
    <row r="42" spans="1:13">
      <c r="A42" s="206"/>
    </row>
    <row r="43" spans="1:13">
      <c r="A43" s="206"/>
    </row>
    <row r="44" spans="1:13">
      <c r="A44" s="206"/>
    </row>
    <row r="45" spans="1:13">
      <c r="A45" s="206"/>
    </row>
    <row r="46" spans="1:13">
      <c r="A46" s="206"/>
    </row>
    <row r="47" spans="1:13">
      <c r="A47" s="206"/>
    </row>
    <row r="48" spans="1:13">
      <c r="A48" s="206"/>
    </row>
    <row r="49" spans="1:7">
      <c r="A49" s="206"/>
    </row>
    <row r="50" spans="1:7">
      <c r="A50" s="206"/>
    </row>
    <row r="51" spans="1:7">
      <c r="A51" s="206"/>
    </row>
    <row r="52" spans="1:7">
      <c r="A52" s="206"/>
    </row>
    <row r="53" spans="1:7">
      <c r="A53" s="206"/>
    </row>
    <row r="54" spans="1:7">
      <c r="A54" s="206"/>
    </row>
    <row r="55" spans="1:7">
      <c r="A55" s="206"/>
    </row>
    <row r="56" spans="1:7" ht="12.75" customHeight="1">
      <c r="A56" s="206"/>
      <c r="B56" s="203" t="s">
        <v>552</v>
      </c>
      <c r="C56" s="204"/>
      <c r="D56" s="204"/>
      <c r="E56" s="204"/>
      <c r="F56" s="204"/>
      <c r="G56" s="204"/>
    </row>
    <row r="57" spans="1:7">
      <c r="A57" s="206"/>
      <c r="B57" s="407" t="s">
        <v>553</v>
      </c>
      <c r="C57" s="407"/>
      <c r="D57" s="407"/>
      <c r="E57" s="407"/>
      <c r="F57" s="407"/>
      <c r="G57" s="407"/>
    </row>
    <row r="58" spans="1:7">
      <c r="A58" s="206"/>
      <c r="B58" s="407"/>
      <c r="C58" s="407"/>
      <c r="D58" s="407"/>
      <c r="E58" s="407"/>
      <c r="F58" s="407"/>
      <c r="G58" s="407"/>
    </row>
    <row r="59" spans="1:7">
      <c r="A59" s="206"/>
      <c r="B59" s="407"/>
      <c r="C59" s="407"/>
      <c r="D59" s="407"/>
      <c r="E59" s="407"/>
      <c r="F59" s="407"/>
      <c r="G59" s="407"/>
    </row>
    <row r="60" spans="1:7">
      <c r="A60" s="206"/>
      <c r="B60" s="407"/>
      <c r="C60" s="407"/>
      <c r="D60" s="407"/>
      <c r="E60" s="407"/>
      <c r="F60" s="407"/>
      <c r="G60" s="407"/>
    </row>
    <row r="61" spans="1:7">
      <c r="A61" s="206"/>
      <c r="B61" s="407"/>
      <c r="C61" s="407"/>
      <c r="D61" s="407"/>
      <c r="E61" s="407"/>
      <c r="F61" s="407"/>
      <c r="G61" s="407"/>
    </row>
    <row r="62" spans="1:7">
      <c r="A62" s="206"/>
    </row>
    <row r="63" spans="1:7">
      <c r="A63" s="206"/>
    </row>
    <row r="64" spans="1:7">
      <c r="A64" s="206"/>
    </row>
    <row r="65" spans="1:1">
      <c r="A65" s="206"/>
    </row>
    <row r="66" spans="1:1">
      <c r="A66" s="206"/>
    </row>
    <row r="67" spans="1:1">
      <c r="A67" s="206"/>
    </row>
    <row r="68" spans="1:1">
      <c r="A68" s="206"/>
    </row>
    <row r="69" spans="1:1">
      <c r="A69" s="206"/>
    </row>
    <row r="70" spans="1:1">
      <c r="A70" s="206"/>
    </row>
    <row r="71" spans="1:1">
      <c r="A71" s="206"/>
    </row>
    <row r="72" spans="1:1">
      <c r="A72" s="206"/>
    </row>
    <row r="73" spans="1:1">
      <c r="A73" s="206"/>
    </row>
    <row r="74" spans="1:1">
      <c r="A74" s="206"/>
    </row>
    <row r="75" spans="1:1">
      <c r="A75" s="206"/>
    </row>
    <row r="76" spans="1:1">
      <c r="A76" s="206"/>
    </row>
    <row r="77" spans="1:1">
      <c r="A77" s="206"/>
    </row>
    <row r="78" spans="1:1">
      <c r="A78" s="206"/>
    </row>
    <row r="79" spans="1:1">
      <c r="A79" s="206"/>
    </row>
    <row r="80" spans="1:1">
      <c r="A80" s="206"/>
    </row>
    <row r="81" spans="1:1">
      <c r="A81" s="206"/>
    </row>
    <row r="82" spans="1:1">
      <c r="A82" s="206"/>
    </row>
    <row r="83" spans="1:1">
      <c r="A83" s="206"/>
    </row>
    <row r="84" spans="1:1">
      <c r="A84" s="206"/>
    </row>
    <row r="85" spans="1:1">
      <c r="A85" s="206"/>
    </row>
    <row r="86" spans="1:1">
      <c r="A86" s="206"/>
    </row>
    <row r="87" spans="1:1">
      <c r="A87" s="206"/>
    </row>
    <row r="88" spans="1:1">
      <c r="A88" s="206"/>
    </row>
    <row r="89" spans="1:1">
      <c r="A89" s="206"/>
    </row>
    <row r="90" spans="1:1">
      <c r="A90" s="206"/>
    </row>
    <row r="91" spans="1:1">
      <c r="A91" s="206"/>
    </row>
    <row r="92" spans="1:1">
      <c r="A92" s="206"/>
    </row>
  </sheetData>
  <mergeCells count="4">
    <mergeCell ref="B4:G5"/>
    <mergeCell ref="B26:G31"/>
    <mergeCell ref="B35:G36"/>
    <mergeCell ref="B57:G61"/>
  </mergeCells>
  <pageMargins left="0.78740157499999996" right="0.78740157499999996" top="0.984251969" bottom="0.984251969" header="0.4921259845" footer="0.4921259845"/>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B4:H66"/>
  <sheetViews>
    <sheetView showGridLines="0" zoomScale="90" zoomScaleNormal="90" workbookViewId="0"/>
  </sheetViews>
  <sheetFormatPr defaultRowHeight="12.75"/>
  <cols>
    <col min="1" max="1" width="9.140625" style="205"/>
    <col min="2" max="2" width="15.28515625" style="205" customWidth="1"/>
    <col min="3" max="6" width="13.140625" style="205" customWidth="1"/>
    <col min="7" max="8" width="9" style="205" customWidth="1"/>
    <col min="9" max="16384" width="9.140625" style="205"/>
  </cols>
  <sheetData>
    <row r="4" spans="2:8">
      <c r="B4" s="21" t="s">
        <v>554</v>
      </c>
    </row>
    <row r="5" spans="2:8">
      <c r="B5" s="404" t="s">
        <v>555</v>
      </c>
      <c r="C5" s="404"/>
      <c r="D5" s="404"/>
      <c r="E5" s="404"/>
    </row>
    <row r="6" spans="2:8" ht="12.75" customHeight="1">
      <c r="B6" s="404"/>
      <c r="C6" s="404"/>
      <c r="D6" s="404"/>
      <c r="E6" s="404"/>
      <c r="G6" s="303"/>
      <c r="H6" s="303"/>
    </row>
    <row r="7" spans="2:8">
      <c r="B7" s="404"/>
      <c r="C7" s="404"/>
      <c r="D7" s="404"/>
      <c r="E7" s="404"/>
      <c r="G7" s="303"/>
      <c r="H7" s="303"/>
    </row>
    <row r="8" spans="2:8">
      <c r="B8" s="205" t="s">
        <v>26</v>
      </c>
    </row>
    <row r="9" spans="2:8">
      <c r="B9" s="415" t="s">
        <v>556</v>
      </c>
      <c r="C9" s="418" t="s">
        <v>557</v>
      </c>
      <c r="D9" s="419"/>
      <c r="E9" s="420"/>
      <c r="G9" s="304"/>
      <c r="H9" s="304"/>
    </row>
    <row r="10" spans="2:8">
      <c r="B10" s="416"/>
      <c r="C10" s="305">
        <v>2010</v>
      </c>
      <c r="D10" s="305">
        <v>2011</v>
      </c>
      <c r="E10" s="305">
        <v>2012</v>
      </c>
    </row>
    <row r="11" spans="2:8">
      <c r="B11" s="417"/>
      <c r="C11" s="421" t="s">
        <v>558</v>
      </c>
      <c r="D11" s="422"/>
      <c r="E11" s="423"/>
    </row>
    <row r="12" spans="2:8">
      <c r="B12" s="306" t="s">
        <v>559</v>
      </c>
      <c r="C12" s="408"/>
      <c r="D12" s="409"/>
      <c r="E12" s="410"/>
    </row>
    <row r="13" spans="2:8">
      <c r="B13" s="307" t="s">
        <v>560</v>
      </c>
      <c r="C13" s="308">
        <v>14.966699999999999</v>
      </c>
      <c r="D13" s="308">
        <v>10.876403</v>
      </c>
      <c r="E13" s="308">
        <v>11.082222</v>
      </c>
    </row>
    <row r="14" spans="2:8">
      <c r="B14" s="307" t="s">
        <v>561</v>
      </c>
      <c r="C14" s="309">
        <v>13.106244</v>
      </c>
      <c r="D14" s="309">
        <v>13.585148999999999</v>
      </c>
      <c r="E14" s="309">
        <v>14.722843999999998</v>
      </c>
    </row>
    <row r="15" spans="2:8">
      <c r="B15" s="307" t="s">
        <v>562</v>
      </c>
      <c r="C15" s="309">
        <v>12.331564999999999</v>
      </c>
      <c r="D15" s="309">
        <v>15.486063999999999</v>
      </c>
      <c r="E15" s="309">
        <v>15.139879000000001</v>
      </c>
    </row>
    <row r="16" spans="2:8">
      <c r="B16" s="307" t="s">
        <v>563</v>
      </c>
      <c r="C16" s="309">
        <v>13.547103</v>
      </c>
      <c r="D16" s="309">
        <v>11.051295</v>
      </c>
      <c r="E16" s="309">
        <v>11.250351999999999</v>
      </c>
    </row>
    <row r="17" spans="2:8">
      <c r="B17" s="307" t="s">
        <v>564</v>
      </c>
      <c r="C17" s="309">
        <v>14.692259999999999</v>
      </c>
      <c r="D17" s="309">
        <v>12.127023000000001</v>
      </c>
      <c r="E17" s="309">
        <v>15.587171</v>
      </c>
    </row>
    <row r="18" spans="2:8">
      <c r="B18" s="307" t="s">
        <v>565</v>
      </c>
      <c r="C18" s="309">
        <v>12.506647000000001</v>
      </c>
      <c r="D18" s="309">
        <v>14.886503000000001</v>
      </c>
      <c r="E18" s="309">
        <v>14.361594999999999</v>
      </c>
    </row>
    <row r="19" spans="2:8">
      <c r="B19" s="307" t="s">
        <v>566</v>
      </c>
      <c r="C19" s="309">
        <v>12.529256</v>
      </c>
      <c r="D19" s="309">
        <v>13.471387000000002</v>
      </c>
      <c r="E19" s="309">
        <v>15.604999999999999</v>
      </c>
    </row>
    <row r="20" spans="2:8">
      <c r="B20" s="307" t="s">
        <v>567</v>
      </c>
      <c r="C20" s="309">
        <v>13.171751</v>
      </c>
      <c r="D20" s="309">
        <v>13.405162000000001</v>
      </c>
      <c r="E20" s="309">
        <v>13.516</v>
      </c>
    </row>
    <row r="21" spans="2:8">
      <c r="B21" s="307" t="s">
        <v>568</v>
      </c>
      <c r="C21" s="309">
        <v>13.314396</v>
      </c>
      <c r="D21" s="309">
        <v>14.695435000000002</v>
      </c>
      <c r="E21" s="309">
        <v>14.008527000000001</v>
      </c>
    </row>
    <row r="22" spans="2:8">
      <c r="B22" s="307" t="s">
        <v>569</v>
      </c>
      <c r="C22" s="309">
        <v>10.866112999999999</v>
      </c>
      <c r="D22" s="309">
        <v>13.715174999999999</v>
      </c>
      <c r="E22" s="309">
        <v>12.665487000000001</v>
      </c>
    </row>
    <row r="23" spans="2:8">
      <c r="B23" s="310" t="s">
        <v>331</v>
      </c>
      <c r="C23" s="311">
        <v>12.526029999999999</v>
      </c>
      <c r="D23" s="311">
        <v>13.735944999999999</v>
      </c>
      <c r="E23" s="311">
        <v>13.823573</v>
      </c>
    </row>
    <row r="24" spans="2:8">
      <c r="B24" s="307"/>
      <c r="C24" s="411" t="s">
        <v>570</v>
      </c>
      <c r="D24" s="412"/>
      <c r="E24" s="413"/>
    </row>
    <row r="25" spans="2:8">
      <c r="B25" s="306" t="s">
        <v>571</v>
      </c>
      <c r="C25" s="408"/>
      <c r="D25" s="409"/>
      <c r="E25" s="410"/>
    </row>
    <row r="26" spans="2:8">
      <c r="B26" s="312" t="s">
        <v>572</v>
      </c>
      <c r="C26" s="313">
        <v>24.9</v>
      </c>
      <c r="D26" s="313">
        <v>24.099999999999998</v>
      </c>
      <c r="E26" s="313">
        <v>24.6</v>
      </c>
    </row>
    <row r="27" spans="2:8">
      <c r="B27" s="312" t="s">
        <v>573</v>
      </c>
      <c r="C27" s="313">
        <v>27.800000000000004</v>
      </c>
      <c r="D27" s="313">
        <v>27.700000000000003</v>
      </c>
      <c r="E27" s="313">
        <v>28.499999999999996</v>
      </c>
    </row>
    <row r="28" spans="2:8" ht="12.75" customHeight="1">
      <c r="B28" s="209" t="s">
        <v>574</v>
      </c>
    </row>
    <row r="29" spans="2:8" ht="12.75" customHeight="1">
      <c r="B29" s="414" t="s">
        <v>575</v>
      </c>
      <c r="C29" s="414"/>
      <c r="D29" s="414"/>
      <c r="E29" s="414"/>
      <c r="G29" s="314"/>
      <c r="H29" s="314"/>
    </row>
    <row r="30" spans="2:8">
      <c r="B30" s="414"/>
      <c r="C30" s="414"/>
      <c r="D30" s="414"/>
      <c r="E30" s="414"/>
      <c r="G30" s="314"/>
      <c r="H30" s="314"/>
    </row>
    <row r="31" spans="2:8">
      <c r="B31" s="414"/>
      <c r="C31" s="414"/>
      <c r="D31" s="414"/>
      <c r="E31" s="414"/>
      <c r="G31" s="314"/>
      <c r="H31" s="314"/>
    </row>
    <row r="32" spans="2:8">
      <c r="B32" s="414"/>
      <c r="C32" s="414"/>
      <c r="D32" s="414"/>
      <c r="E32" s="414"/>
      <c r="G32" s="314"/>
      <c r="H32" s="314"/>
    </row>
    <row r="33" spans="2:8">
      <c r="B33" s="414"/>
      <c r="C33" s="414"/>
      <c r="D33" s="414"/>
      <c r="E33" s="414"/>
      <c r="G33" s="314"/>
      <c r="H33" s="314"/>
    </row>
    <row r="37" spans="2:8">
      <c r="B37" s="315" t="s">
        <v>576</v>
      </c>
    </row>
    <row r="38" spans="2:8" ht="12.75" customHeight="1">
      <c r="B38" s="404" t="s">
        <v>577</v>
      </c>
      <c r="C38" s="404"/>
      <c r="D38" s="404"/>
      <c r="E38" s="404"/>
      <c r="F38" s="316"/>
      <c r="G38" s="316"/>
    </row>
    <row r="39" spans="2:8">
      <c r="B39" s="404"/>
      <c r="C39" s="404"/>
      <c r="D39" s="404"/>
      <c r="E39" s="404"/>
      <c r="F39" s="316"/>
      <c r="G39" s="316"/>
    </row>
    <row r="40" spans="2:8">
      <c r="B40" s="404"/>
      <c r="C40" s="404"/>
      <c r="D40" s="404"/>
      <c r="E40" s="404"/>
      <c r="F40" s="316"/>
      <c r="G40" s="316"/>
    </row>
    <row r="41" spans="2:8">
      <c r="B41" s="205" t="s">
        <v>34</v>
      </c>
      <c r="F41" s="317"/>
      <c r="G41" s="316"/>
    </row>
    <row r="42" spans="2:8" ht="12.75" customHeight="1">
      <c r="B42" s="415" t="s">
        <v>578</v>
      </c>
      <c r="C42" s="418" t="s">
        <v>579</v>
      </c>
      <c r="D42" s="419"/>
      <c r="E42" s="420"/>
      <c r="F42" s="317"/>
      <c r="G42" s="316"/>
    </row>
    <row r="43" spans="2:8">
      <c r="B43" s="416"/>
      <c r="C43" s="305">
        <v>2010</v>
      </c>
      <c r="D43" s="305">
        <v>2011</v>
      </c>
      <c r="E43" s="305">
        <v>2012</v>
      </c>
      <c r="F43" s="317"/>
      <c r="G43" s="316"/>
    </row>
    <row r="44" spans="2:8">
      <c r="B44" s="417"/>
      <c r="C44" s="421" t="s">
        <v>580</v>
      </c>
      <c r="D44" s="422"/>
      <c r="E44" s="423"/>
      <c r="F44" s="317"/>
      <c r="G44" s="316"/>
    </row>
    <row r="45" spans="2:8">
      <c r="B45" s="306" t="s">
        <v>581</v>
      </c>
      <c r="C45" s="408"/>
      <c r="D45" s="409"/>
      <c r="E45" s="410"/>
      <c r="F45" s="317"/>
      <c r="G45" s="316"/>
    </row>
    <row r="46" spans="2:8">
      <c r="B46" s="307" t="s">
        <v>582</v>
      </c>
      <c r="C46" s="308">
        <v>14.966699999999999</v>
      </c>
      <c r="D46" s="308">
        <v>10.876403</v>
      </c>
      <c r="E46" s="308">
        <v>11.082222</v>
      </c>
      <c r="F46" s="317"/>
      <c r="G46" s="316"/>
    </row>
    <row r="47" spans="2:8">
      <c r="B47" s="307" t="s">
        <v>583</v>
      </c>
      <c r="C47" s="309">
        <v>13.106244</v>
      </c>
      <c r="D47" s="309">
        <v>13.585148999999999</v>
      </c>
      <c r="E47" s="309">
        <v>14.722843999999998</v>
      </c>
      <c r="F47" s="317"/>
      <c r="G47" s="316"/>
    </row>
    <row r="48" spans="2:8">
      <c r="B48" s="307" t="s">
        <v>584</v>
      </c>
      <c r="C48" s="309">
        <v>12.331564999999999</v>
      </c>
      <c r="D48" s="309">
        <v>15.486063999999999</v>
      </c>
      <c r="E48" s="309">
        <v>15.139879000000001</v>
      </c>
      <c r="F48" s="317"/>
      <c r="G48" s="316"/>
    </row>
    <row r="49" spans="2:7">
      <c r="B49" s="307" t="s">
        <v>585</v>
      </c>
      <c r="C49" s="309">
        <v>13.547103</v>
      </c>
      <c r="D49" s="309">
        <v>11.051295</v>
      </c>
      <c r="E49" s="309">
        <v>11.250351999999999</v>
      </c>
      <c r="F49" s="317"/>
      <c r="G49" s="316"/>
    </row>
    <row r="50" spans="2:7">
      <c r="B50" s="307" t="s">
        <v>586</v>
      </c>
      <c r="C50" s="309">
        <v>14.692259999999999</v>
      </c>
      <c r="D50" s="309">
        <v>12.127023000000001</v>
      </c>
      <c r="E50" s="309">
        <v>15.587171</v>
      </c>
      <c r="F50" s="317"/>
      <c r="G50" s="316"/>
    </row>
    <row r="51" spans="2:7">
      <c r="B51" s="307" t="s">
        <v>587</v>
      </c>
      <c r="C51" s="309">
        <v>12.506647000000001</v>
      </c>
      <c r="D51" s="309">
        <v>14.886503000000001</v>
      </c>
      <c r="E51" s="309">
        <v>14.361594999999999</v>
      </c>
      <c r="F51" s="318"/>
      <c r="G51" s="316"/>
    </row>
    <row r="52" spans="2:7">
      <c r="B52" s="307" t="s">
        <v>588</v>
      </c>
      <c r="C52" s="309">
        <v>12.529256</v>
      </c>
      <c r="D52" s="309">
        <v>13.471387000000002</v>
      </c>
      <c r="E52" s="309">
        <v>15.604999999999999</v>
      </c>
      <c r="F52" s="316"/>
      <c r="G52" s="316"/>
    </row>
    <row r="53" spans="2:7">
      <c r="B53" s="307" t="s">
        <v>589</v>
      </c>
      <c r="C53" s="309">
        <v>13.171751</v>
      </c>
      <c r="D53" s="309">
        <v>13.405162000000001</v>
      </c>
      <c r="E53" s="309">
        <v>13.516</v>
      </c>
      <c r="F53" s="316"/>
      <c r="G53" s="316"/>
    </row>
    <row r="54" spans="2:7">
      <c r="B54" s="307" t="s">
        <v>590</v>
      </c>
      <c r="C54" s="309">
        <v>13.314396</v>
      </c>
      <c r="D54" s="309">
        <v>14.695435000000002</v>
      </c>
      <c r="E54" s="309">
        <v>14.008527000000001</v>
      </c>
      <c r="F54" s="316"/>
      <c r="G54" s="316"/>
    </row>
    <row r="55" spans="2:7">
      <c r="B55" s="307" t="s">
        <v>591</v>
      </c>
      <c r="C55" s="309">
        <v>10.866112999999999</v>
      </c>
      <c r="D55" s="309">
        <v>13.715174999999999</v>
      </c>
      <c r="E55" s="309">
        <v>12.665487000000001</v>
      </c>
      <c r="F55" s="318"/>
      <c r="G55" s="316"/>
    </row>
    <row r="56" spans="2:7">
      <c r="B56" s="310" t="s">
        <v>330</v>
      </c>
      <c r="C56" s="311">
        <v>12.526029999999999</v>
      </c>
      <c r="D56" s="311">
        <v>13.735944999999999</v>
      </c>
      <c r="E56" s="311">
        <v>13.823573</v>
      </c>
      <c r="F56" s="318"/>
      <c r="G56" s="316"/>
    </row>
    <row r="57" spans="2:7">
      <c r="B57" s="307"/>
      <c r="C57" s="411" t="s">
        <v>592</v>
      </c>
      <c r="D57" s="412"/>
      <c r="E57" s="413"/>
    </row>
    <row r="58" spans="2:7">
      <c r="B58" s="306" t="s">
        <v>593</v>
      </c>
      <c r="C58" s="408"/>
      <c r="D58" s="409"/>
      <c r="E58" s="410"/>
    </row>
    <row r="59" spans="2:7">
      <c r="B59" s="312" t="s">
        <v>594</v>
      </c>
      <c r="C59" s="313">
        <v>24.9</v>
      </c>
      <c r="D59" s="313">
        <v>24.099999999999998</v>
      </c>
      <c r="E59" s="313">
        <v>24.6</v>
      </c>
    </row>
    <row r="60" spans="2:7">
      <c r="B60" s="312" t="s">
        <v>595</v>
      </c>
      <c r="C60" s="313">
        <v>27.800000000000004</v>
      </c>
      <c r="D60" s="313">
        <v>27.700000000000003</v>
      </c>
      <c r="E60" s="313">
        <v>28.499999999999996</v>
      </c>
    </row>
    <row r="61" spans="2:7">
      <c r="B61" s="209" t="s">
        <v>596</v>
      </c>
    </row>
    <row r="62" spans="2:7" ht="12.75" customHeight="1">
      <c r="B62" s="414" t="s">
        <v>597</v>
      </c>
      <c r="C62" s="414"/>
      <c r="D62" s="414"/>
      <c r="E62" s="414"/>
    </row>
    <row r="63" spans="2:7" ht="12" customHeight="1">
      <c r="B63" s="414"/>
      <c r="C63" s="414"/>
      <c r="D63" s="414"/>
      <c r="E63" s="414"/>
    </row>
    <row r="64" spans="2:7">
      <c r="B64" s="414"/>
      <c r="C64" s="414"/>
      <c r="D64" s="414"/>
      <c r="E64" s="414"/>
    </row>
    <row r="65" spans="2:5">
      <c r="B65" s="414"/>
      <c r="C65" s="414"/>
      <c r="D65" s="414"/>
      <c r="E65" s="414"/>
    </row>
    <row r="66" spans="2:5">
      <c r="B66" s="414"/>
      <c r="C66" s="414"/>
      <c r="D66" s="414"/>
      <c r="E66" s="414"/>
    </row>
  </sheetData>
  <mergeCells count="16">
    <mergeCell ref="C24:E24"/>
    <mergeCell ref="B5:E7"/>
    <mergeCell ref="B9:B11"/>
    <mergeCell ref="C9:E9"/>
    <mergeCell ref="C11:E11"/>
    <mergeCell ref="C12:E12"/>
    <mergeCell ref="C45:E45"/>
    <mergeCell ref="C57:E57"/>
    <mergeCell ref="C58:E58"/>
    <mergeCell ref="B62:E66"/>
    <mergeCell ref="C25:E25"/>
    <mergeCell ref="B29:E33"/>
    <mergeCell ref="B38:E40"/>
    <mergeCell ref="B42:B44"/>
    <mergeCell ref="C42:E42"/>
    <mergeCell ref="C44:E44"/>
  </mergeCells>
  <pageMargins left="0.78740157499999996" right="0.78740157499999996" top="0.984251969" bottom="0.984251969" header="0.4921259845" footer="0.492125984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B3:L138"/>
  <sheetViews>
    <sheetView showGridLines="0" zoomScale="90" zoomScaleNormal="90" workbookViewId="0"/>
  </sheetViews>
  <sheetFormatPr defaultRowHeight="12.75"/>
  <cols>
    <col min="1" max="16384" width="9.140625" style="183"/>
  </cols>
  <sheetData>
    <row r="3" spans="2:11">
      <c r="B3" s="21" t="s">
        <v>598</v>
      </c>
      <c r="J3" s="206" t="s">
        <v>599</v>
      </c>
      <c r="K3" s="206" t="s">
        <v>600</v>
      </c>
    </row>
    <row r="4" spans="2:11" ht="12.75" customHeight="1">
      <c r="B4" s="404" t="s">
        <v>601</v>
      </c>
      <c r="C4" s="404"/>
      <c r="D4" s="404"/>
      <c r="E4" s="404"/>
      <c r="F4" s="404"/>
      <c r="G4" s="404"/>
      <c r="J4" s="206" t="s">
        <v>602</v>
      </c>
      <c r="K4" s="206" t="s">
        <v>603</v>
      </c>
    </row>
    <row r="5" spans="2:11">
      <c r="B5" s="404"/>
      <c r="C5" s="404"/>
      <c r="D5" s="404"/>
      <c r="E5" s="404"/>
      <c r="F5" s="404"/>
      <c r="G5" s="404"/>
      <c r="J5" s="319">
        <v>1.320804666077013</v>
      </c>
      <c r="K5" s="319">
        <v>3.4775607482835644</v>
      </c>
    </row>
    <row r="6" spans="2:11">
      <c r="B6" s="424" t="s">
        <v>604</v>
      </c>
      <c r="C6" s="424"/>
      <c r="D6" s="424"/>
      <c r="E6" s="424"/>
      <c r="F6" s="424"/>
      <c r="G6" s="424"/>
      <c r="J6" s="319">
        <v>1.4914943284812008</v>
      </c>
      <c r="K6" s="319">
        <v>3.0152204132103684</v>
      </c>
    </row>
    <row r="7" spans="2:11">
      <c r="B7" s="424"/>
      <c r="C7" s="424"/>
      <c r="D7" s="424"/>
      <c r="E7" s="424"/>
      <c r="F7" s="424"/>
      <c r="G7" s="424"/>
      <c r="J7" s="319">
        <v>1.3322758468776219</v>
      </c>
      <c r="K7" s="319">
        <v>4.1984565864765537</v>
      </c>
    </row>
    <row r="8" spans="2:11">
      <c r="B8" s="320"/>
      <c r="C8" s="320"/>
      <c r="D8" s="320"/>
      <c r="E8" s="320"/>
      <c r="F8" s="320"/>
      <c r="G8" s="320"/>
      <c r="J8" s="319">
        <v>1.1735555195315015</v>
      </c>
      <c r="K8" s="319">
        <v>6.0272953108566698</v>
      </c>
    </row>
    <row r="9" spans="2:11">
      <c r="J9" s="319">
        <v>1.3860536865697248</v>
      </c>
      <c r="K9" s="319">
        <v>4.0038938151521037</v>
      </c>
    </row>
    <row r="10" spans="2:11">
      <c r="J10" s="319">
        <v>1.3521757394842799</v>
      </c>
      <c r="K10" s="319">
        <v>3.1805191806921735</v>
      </c>
    </row>
    <row r="11" spans="2:11">
      <c r="J11" s="319">
        <v>1.3098084598618469</v>
      </c>
      <c r="K11" s="319">
        <v>3.3059810275647563</v>
      </c>
    </row>
    <row r="12" spans="2:11">
      <c r="J12" s="319">
        <v>1.2730053981069043</v>
      </c>
      <c r="K12" s="319">
        <v>3.9864073877099568</v>
      </c>
    </row>
    <row r="13" spans="2:11">
      <c r="J13" s="319">
        <v>2.1927191948668487</v>
      </c>
      <c r="K13" s="319">
        <v>2.2339868420287492</v>
      </c>
    </row>
    <row r="14" spans="2:11">
      <c r="J14" s="319">
        <v>1.3130799041855243</v>
      </c>
      <c r="K14" s="319">
        <v>4.2541123521138431</v>
      </c>
    </row>
    <row r="15" spans="2:11">
      <c r="J15" s="319">
        <v>1.6764512349845742</v>
      </c>
      <c r="K15" s="319">
        <v>3.5896402912300251</v>
      </c>
    </row>
    <row r="16" spans="2:11">
      <c r="J16" s="319">
        <v>1.2565229403263727</v>
      </c>
      <c r="K16" s="319">
        <v>4.8262201887599234</v>
      </c>
    </row>
    <row r="17" spans="2:12">
      <c r="J17" s="319">
        <v>1.2217867126927029</v>
      </c>
      <c r="K17" s="319">
        <v>3.6671850651713758</v>
      </c>
    </row>
    <row r="18" spans="2:12">
      <c r="J18" s="319">
        <v>1.2382570850564434</v>
      </c>
      <c r="K18" s="319">
        <v>4.3302163175100112</v>
      </c>
    </row>
    <row r="19" spans="2:12">
      <c r="J19" s="206"/>
      <c r="K19" s="321"/>
      <c r="L19" s="322"/>
    </row>
    <row r="26" spans="2:12">
      <c r="B26" s="209" t="s">
        <v>605</v>
      </c>
    </row>
    <row r="27" spans="2:12">
      <c r="B27" s="414" t="s">
        <v>606</v>
      </c>
      <c r="C27" s="414"/>
      <c r="D27" s="414"/>
      <c r="E27" s="414"/>
      <c r="F27" s="414"/>
      <c r="G27" s="414"/>
    </row>
    <row r="28" spans="2:12" ht="12.75" customHeight="1">
      <c r="B28" s="414"/>
      <c r="C28" s="414"/>
      <c r="D28" s="414"/>
      <c r="E28" s="414"/>
      <c r="F28" s="414"/>
      <c r="G28" s="414"/>
    </row>
    <row r="32" spans="2:12">
      <c r="B32" s="315" t="s">
        <v>607</v>
      </c>
    </row>
    <row r="33" spans="2:7" ht="12.75" customHeight="1">
      <c r="B33" s="404" t="s">
        <v>608</v>
      </c>
      <c r="C33" s="404"/>
      <c r="D33" s="404"/>
      <c r="E33" s="404"/>
      <c r="F33" s="404"/>
      <c r="G33" s="404"/>
    </row>
    <row r="34" spans="2:7" ht="12.75" customHeight="1">
      <c r="B34" s="404"/>
      <c r="C34" s="404"/>
      <c r="D34" s="404"/>
      <c r="E34" s="404"/>
      <c r="F34" s="404"/>
      <c r="G34" s="404"/>
    </row>
    <row r="35" spans="2:7" ht="12.75" customHeight="1">
      <c r="B35" s="424" t="s">
        <v>609</v>
      </c>
      <c r="C35" s="424"/>
      <c r="D35" s="424"/>
      <c r="E35" s="424"/>
      <c r="F35" s="424"/>
      <c r="G35" s="424"/>
    </row>
    <row r="36" spans="2:7" ht="12.75" customHeight="1">
      <c r="B36" s="424"/>
      <c r="C36" s="424"/>
      <c r="D36" s="424"/>
      <c r="E36" s="424"/>
      <c r="F36" s="424"/>
      <c r="G36" s="424"/>
    </row>
    <row r="37" spans="2:7">
      <c r="B37" s="320"/>
      <c r="C37" s="320"/>
      <c r="D37" s="320"/>
      <c r="E37" s="320"/>
      <c r="F37" s="320"/>
      <c r="G37" s="320"/>
    </row>
    <row r="55" spans="2:7">
      <c r="B55" s="209" t="s">
        <v>610</v>
      </c>
      <c r="C55" s="209"/>
      <c r="D55" s="209"/>
      <c r="E55" s="209"/>
      <c r="F55" s="209"/>
      <c r="G55" s="209"/>
    </row>
    <row r="56" spans="2:7" ht="12.75" customHeight="1">
      <c r="B56" s="414" t="s">
        <v>611</v>
      </c>
      <c r="C56" s="414"/>
      <c r="D56" s="414"/>
      <c r="E56" s="414"/>
      <c r="F56" s="414"/>
      <c r="G56" s="414"/>
    </row>
    <row r="57" spans="2:7" ht="12.75" customHeight="1">
      <c r="B57" s="414"/>
      <c r="C57" s="414"/>
      <c r="D57" s="414"/>
      <c r="E57" s="414"/>
      <c r="F57" s="414"/>
      <c r="G57" s="414"/>
    </row>
    <row r="100" ht="12.75" customHeight="1"/>
    <row r="116" ht="12.75" customHeight="1"/>
    <row r="122" ht="12.75" customHeight="1"/>
    <row r="138" ht="12.75" customHeight="1"/>
  </sheetData>
  <mergeCells count="6">
    <mergeCell ref="B56:G57"/>
    <mergeCell ref="B4:G5"/>
    <mergeCell ref="B6:G7"/>
    <mergeCell ref="B27:G28"/>
    <mergeCell ref="B33:G34"/>
    <mergeCell ref="B35:G36"/>
  </mergeCells>
  <pageMargins left="0.78740157499999996" right="0.78740157499999996" top="0.984251969" bottom="0.984251969" header="0.4921259845" footer="0.4921259845"/>
  <pageSetup paperSize="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B3:L138"/>
  <sheetViews>
    <sheetView showGridLines="0" zoomScale="90" zoomScaleNormal="90" workbookViewId="0"/>
  </sheetViews>
  <sheetFormatPr defaultRowHeight="12.75"/>
  <cols>
    <col min="1" max="16384" width="9.140625" style="183"/>
  </cols>
  <sheetData>
    <row r="3" spans="2:12">
      <c r="B3" s="21" t="s">
        <v>612</v>
      </c>
    </row>
    <row r="4" spans="2:12" ht="12.75" customHeight="1">
      <c r="B4" s="404" t="s">
        <v>613</v>
      </c>
      <c r="C4" s="404"/>
      <c r="D4" s="404"/>
      <c r="E4" s="404"/>
      <c r="F4" s="404"/>
      <c r="G4" s="404"/>
      <c r="J4" s="206"/>
      <c r="K4" s="206"/>
    </row>
    <row r="5" spans="2:12">
      <c r="B5" s="404"/>
      <c r="C5" s="404"/>
      <c r="D5" s="404"/>
      <c r="E5" s="404"/>
      <c r="F5" s="404"/>
      <c r="G5" s="404"/>
      <c r="J5" s="206" t="s">
        <v>614</v>
      </c>
      <c r="K5" s="206" t="s">
        <v>615</v>
      </c>
      <c r="L5" s="208">
        <v>77.024402894762829</v>
      </c>
    </row>
    <row r="6" spans="2:12">
      <c r="B6" s="205" t="s">
        <v>26</v>
      </c>
      <c r="J6" s="206" t="s">
        <v>616</v>
      </c>
      <c r="K6" s="206" t="s">
        <v>617</v>
      </c>
      <c r="L6" s="208">
        <v>74.008353176277978</v>
      </c>
    </row>
    <row r="7" spans="2:12">
      <c r="J7" s="206" t="s">
        <v>618</v>
      </c>
      <c r="K7" s="206" t="s">
        <v>619</v>
      </c>
      <c r="L7" s="208">
        <v>70.280234069293897</v>
      </c>
    </row>
    <row r="8" spans="2:12">
      <c r="J8" s="206" t="s">
        <v>620</v>
      </c>
      <c r="K8" s="206" t="s">
        <v>621</v>
      </c>
      <c r="L8" s="208">
        <v>69.284948175422898</v>
      </c>
    </row>
    <row r="9" spans="2:12">
      <c r="J9" s="206" t="s">
        <v>622</v>
      </c>
      <c r="K9" s="206" t="s">
        <v>623</v>
      </c>
      <c r="L9" s="208">
        <v>67.455690425126846</v>
      </c>
    </row>
    <row r="10" spans="2:12">
      <c r="J10" s="206" t="s">
        <v>624</v>
      </c>
      <c r="K10" s="206" t="s">
        <v>625</v>
      </c>
      <c r="L10" s="208">
        <v>63.853793070966667</v>
      </c>
    </row>
    <row r="11" spans="2:12">
      <c r="J11" s="206" t="s">
        <v>626</v>
      </c>
      <c r="K11" s="206" t="s">
        <v>627</v>
      </c>
      <c r="L11" s="208">
        <v>61.8459974920181</v>
      </c>
    </row>
    <row r="12" spans="2:12">
      <c r="J12" s="206" t="s">
        <v>628</v>
      </c>
      <c r="K12" s="206" t="s">
        <v>629</v>
      </c>
      <c r="L12" s="208">
        <v>61.10481345137584</v>
      </c>
    </row>
    <row r="13" spans="2:12">
      <c r="J13" s="206" t="s">
        <v>630</v>
      </c>
      <c r="K13" s="206" t="s">
        <v>631</v>
      </c>
      <c r="L13" s="208">
        <v>59.339148191941426</v>
      </c>
    </row>
    <row r="14" spans="2:12">
      <c r="J14" s="206" t="s">
        <v>632</v>
      </c>
      <c r="K14" s="206" t="s">
        <v>632</v>
      </c>
      <c r="L14" s="208">
        <v>57.296390031520374</v>
      </c>
    </row>
    <row r="15" spans="2:12">
      <c r="J15" s="206" t="s">
        <v>633</v>
      </c>
      <c r="K15" s="206" t="s">
        <v>634</v>
      </c>
      <c r="L15" s="208">
        <v>55.152177813975797</v>
      </c>
    </row>
    <row r="16" spans="2:12">
      <c r="J16" s="206" t="s">
        <v>635</v>
      </c>
      <c r="K16" s="206" t="s">
        <v>636</v>
      </c>
      <c r="L16" s="208">
        <v>54.842268183653019</v>
      </c>
    </row>
    <row r="17" spans="2:12">
      <c r="J17" s="206" t="s">
        <v>637</v>
      </c>
      <c r="K17" s="206" t="s">
        <v>638</v>
      </c>
      <c r="L17" s="208">
        <v>53.789388270556657</v>
      </c>
    </row>
    <row r="18" spans="2:12">
      <c r="J18" s="206" t="s">
        <v>639</v>
      </c>
      <c r="K18" s="206" t="s">
        <v>640</v>
      </c>
      <c r="L18" s="208">
        <v>46.435237982899508</v>
      </c>
    </row>
    <row r="19" spans="2:12">
      <c r="J19" s="206" t="s">
        <v>330</v>
      </c>
      <c r="K19" s="323" t="s">
        <v>331</v>
      </c>
      <c r="L19" s="208">
        <v>58.891255272580565</v>
      </c>
    </row>
    <row r="27" spans="2:12" ht="13.5" customHeight="1"/>
    <row r="28" spans="2:12" ht="13.5" customHeight="1"/>
    <row r="29" spans="2:12">
      <c r="B29" s="209" t="s">
        <v>641</v>
      </c>
    </row>
    <row r="30" spans="2:12">
      <c r="B30" s="209" t="s">
        <v>642</v>
      </c>
    </row>
    <row r="34" spans="2:7">
      <c r="B34" s="315" t="s">
        <v>643</v>
      </c>
    </row>
    <row r="35" spans="2:7" ht="12.75" customHeight="1">
      <c r="B35" s="404" t="s">
        <v>644</v>
      </c>
      <c r="C35" s="404"/>
      <c r="D35" s="404"/>
      <c r="E35" s="404"/>
      <c r="F35" s="404"/>
      <c r="G35" s="404"/>
    </row>
    <row r="36" spans="2:7">
      <c r="B36" s="404"/>
      <c r="C36" s="404"/>
      <c r="D36" s="404"/>
      <c r="E36" s="404"/>
      <c r="F36" s="404"/>
      <c r="G36" s="404"/>
    </row>
    <row r="37" spans="2:7">
      <c r="B37" s="205" t="s">
        <v>34</v>
      </c>
    </row>
    <row r="55" spans="2:7" ht="13.15" customHeight="1"/>
    <row r="60" spans="2:7" ht="12.75" customHeight="1">
      <c r="B60" s="209" t="s">
        <v>645</v>
      </c>
      <c r="C60" s="314"/>
      <c r="D60" s="314"/>
      <c r="E60" s="314"/>
      <c r="F60" s="314"/>
      <c r="G60" s="314"/>
    </row>
    <row r="61" spans="2:7">
      <c r="B61" s="209" t="s">
        <v>646</v>
      </c>
      <c r="C61" s="314"/>
      <c r="D61" s="314"/>
      <c r="E61" s="314"/>
      <c r="F61" s="314"/>
      <c r="G61" s="314"/>
    </row>
    <row r="62" spans="2:7">
      <c r="C62" s="209"/>
      <c r="D62" s="209"/>
      <c r="E62" s="209"/>
      <c r="F62" s="209"/>
      <c r="G62" s="209"/>
    </row>
    <row r="100" ht="12.75" customHeight="1"/>
    <row r="116" ht="12.75" customHeight="1"/>
    <row r="122" ht="12.75" customHeight="1"/>
    <row r="138" ht="12.75" customHeight="1"/>
  </sheetData>
  <mergeCells count="2">
    <mergeCell ref="B4:G5"/>
    <mergeCell ref="B35:G36"/>
  </mergeCells>
  <pageMargins left="0.78740157499999996" right="0.78740157499999996" top="0.984251969" bottom="0.984251969" header="0.4921259845" footer="0.4921259845"/>
  <pageSetup paperSize="9"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B3:L49"/>
  <sheetViews>
    <sheetView showGridLines="0" zoomScale="90" zoomScaleNormal="90" workbookViewId="0"/>
  </sheetViews>
  <sheetFormatPr defaultRowHeight="12.75"/>
  <cols>
    <col min="1" max="9" width="9.140625" style="183"/>
    <col min="10" max="10" width="10.140625" style="183" bestFit="1" customWidth="1"/>
    <col min="11" max="16384" width="9.140625" style="183"/>
  </cols>
  <sheetData>
    <row r="3" spans="2:12">
      <c r="B3" s="21" t="s">
        <v>647</v>
      </c>
      <c r="K3" s="206" t="s">
        <v>75</v>
      </c>
      <c r="L3" s="301" t="s">
        <v>179</v>
      </c>
    </row>
    <row r="4" spans="2:12">
      <c r="B4" s="315" t="s">
        <v>648</v>
      </c>
      <c r="J4" s="206"/>
      <c r="K4" s="206" t="s">
        <v>76</v>
      </c>
      <c r="L4" s="301" t="s">
        <v>178</v>
      </c>
    </row>
    <row r="5" spans="2:12">
      <c r="B5" s="183" t="s">
        <v>26</v>
      </c>
      <c r="J5" s="254">
        <v>40633</v>
      </c>
      <c r="K5" s="208">
        <v>4.2908077801634192</v>
      </c>
      <c r="L5" s="208"/>
    </row>
    <row r="6" spans="2:12">
      <c r="J6" s="254">
        <v>40724</v>
      </c>
      <c r="K6" s="208">
        <v>4.0963895013660823</v>
      </c>
      <c r="L6" s="208"/>
    </row>
    <row r="7" spans="2:12">
      <c r="J7" s="254">
        <v>40816</v>
      </c>
      <c r="K7" s="208">
        <v>3.962187969118125</v>
      </c>
      <c r="L7" s="208"/>
    </row>
    <row r="8" spans="2:12">
      <c r="J8" s="254">
        <v>40908</v>
      </c>
      <c r="K8" s="208">
        <v>3.8620157439511194</v>
      </c>
      <c r="L8" s="208"/>
    </row>
    <row r="9" spans="2:12">
      <c r="J9" s="254">
        <v>40999</v>
      </c>
      <c r="K9" s="208">
        <v>3.820016818880978</v>
      </c>
      <c r="L9" s="208"/>
    </row>
    <row r="10" spans="2:12">
      <c r="J10" s="254">
        <v>41090</v>
      </c>
      <c r="K10" s="208">
        <v>3.8050363201510895</v>
      </c>
      <c r="L10" s="208"/>
    </row>
    <row r="11" spans="2:12">
      <c r="J11" s="254">
        <v>41182</v>
      </c>
      <c r="K11" s="208">
        <v>3.7125978022108264</v>
      </c>
      <c r="L11" s="208"/>
    </row>
    <row r="12" spans="2:12">
      <c r="J12" s="254">
        <v>41274</v>
      </c>
      <c r="K12" s="208">
        <v>3.6234880499245059</v>
      </c>
      <c r="L12" s="208"/>
    </row>
    <row r="13" spans="2:12">
      <c r="J13" s="254">
        <v>41364</v>
      </c>
      <c r="K13" s="208">
        <v>3.5902666320478116</v>
      </c>
      <c r="L13" s="208"/>
    </row>
    <row r="14" spans="2:12">
      <c r="J14" s="254">
        <v>41455</v>
      </c>
      <c r="K14" s="208">
        <v>3.5258949631726044</v>
      </c>
      <c r="L14" s="208">
        <v>3.5258949631726044</v>
      </c>
    </row>
    <row r="15" spans="2:12">
      <c r="J15" s="254">
        <v>41547</v>
      </c>
      <c r="K15" s="208">
        <v>3.4937621610695024</v>
      </c>
      <c r="L15" s="208">
        <v>3.9756908735339658</v>
      </c>
    </row>
    <row r="16" spans="2:12">
      <c r="J16" s="254">
        <v>41639</v>
      </c>
      <c r="K16" s="208">
        <v>3.4264254283328688</v>
      </c>
      <c r="L16" s="208">
        <v>4.5105101598841184</v>
      </c>
    </row>
    <row r="17" spans="2:12">
      <c r="J17" s="254">
        <v>41729</v>
      </c>
      <c r="K17" s="208">
        <v>3.3207298904146421</v>
      </c>
      <c r="L17" s="208">
        <v>5.4303352384783015</v>
      </c>
    </row>
    <row r="18" spans="2:12">
      <c r="J18" s="254">
        <v>41820</v>
      </c>
      <c r="K18" s="208">
        <v>3.195517969930517</v>
      </c>
      <c r="L18" s="208">
        <v>6.4082648496252119</v>
      </c>
    </row>
    <row r="19" spans="2:12">
      <c r="J19" s="254">
        <v>41912</v>
      </c>
      <c r="K19" s="208">
        <v>3.0887088944773988</v>
      </c>
      <c r="L19" s="208">
        <v>7.0304005794397213</v>
      </c>
    </row>
    <row r="20" spans="2:12">
      <c r="J20" s="254">
        <v>42004</v>
      </c>
      <c r="K20" s="208">
        <v>2.9992091474423499</v>
      </c>
      <c r="L20" s="208">
        <v>7.5802659239976418</v>
      </c>
    </row>
    <row r="21" spans="2:12">
      <c r="J21" s="254">
        <v>42094</v>
      </c>
      <c r="K21" s="208">
        <v>2.9273716834030128</v>
      </c>
      <c r="L21" s="208">
        <v>7.6752209562672036</v>
      </c>
    </row>
    <row r="22" spans="2:12">
      <c r="J22" s="254">
        <v>42185</v>
      </c>
      <c r="K22" s="208">
        <v>2.8711557777554852</v>
      </c>
      <c r="L22" s="208">
        <v>7.5565080458541374</v>
      </c>
    </row>
    <row r="23" spans="2:12">
      <c r="J23" s="254">
        <v>42277</v>
      </c>
      <c r="K23" s="208">
        <v>2.8342900322247289</v>
      </c>
      <c r="L23" s="208">
        <v>7.2963645778008956</v>
      </c>
    </row>
    <row r="24" spans="2:12">
      <c r="B24" s="209" t="s">
        <v>605</v>
      </c>
      <c r="J24" s="254">
        <v>42369</v>
      </c>
      <c r="K24" s="208">
        <v>2.8162366572482389</v>
      </c>
      <c r="L24" s="208">
        <v>6.7988932740776669</v>
      </c>
    </row>
    <row r="25" spans="2:12">
      <c r="J25" s="254">
        <v>42460</v>
      </c>
      <c r="K25" s="208">
        <v>2.8240802662598763</v>
      </c>
      <c r="L25" s="208">
        <v>6.4613128421391668</v>
      </c>
    </row>
    <row r="26" spans="2:12">
      <c r="J26" s="254">
        <v>42551</v>
      </c>
      <c r="K26" s="208">
        <v>2.8508031130990208</v>
      </c>
      <c r="L26" s="208">
        <v>6.0488469525469046</v>
      </c>
    </row>
    <row r="27" spans="2:12">
      <c r="J27" s="254">
        <v>42643</v>
      </c>
      <c r="K27" s="208">
        <v>2.8793416719720688</v>
      </c>
      <c r="L27" s="208">
        <v>5.6962379879700764</v>
      </c>
    </row>
    <row r="28" spans="2:12">
      <c r="B28" s="286" t="s">
        <v>649</v>
      </c>
      <c r="J28" s="254">
        <v>42735</v>
      </c>
      <c r="K28" s="208">
        <v>2.9068473309189824</v>
      </c>
      <c r="L28" s="208">
        <v>5.5659679247358262</v>
      </c>
    </row>
    <row r="29" spans="2:12">
      <c r="B29" s="324" t="s">
        <v>650</v>
      </c>
      <c r="J29" s="254">
        <v>42825</v>
      </c>
      <c r="K29" s="208">
        <v>2.9219205365364154</v>
      </c>
      <c r="L29" s="208">
        <v>5.3407514018799844</v>
      </c>
    </row>
    <row r="30" spans="2:12">
      <c r="B30" s="183" t="s">
        <v>34</v>
      </c>
    </row>
    <row r="49" spans="2:2">
      <c r="B49" s="209" t="s">
        <v>651</v>
      </c>
    </row>
  </sheetData>
  <pageMargins left="0.78740157499999996" right="0.78740157499999996" top="0.984251969" bottom="0.984251969" header="0.4921259845" footer="0.4921259845"/>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B3:M49"/>
  <sheetViews>
    <sheetView showGridLines="0" zoomScale="90" zoomScaleNormal="90" workbookViewId="0"/>
  </sheetViews>
  <sheetFormatPr defaultRowHeight="12.75"/>
  <cols>
    <col min="1" max="9" width="9.140625" style="183"/>
    <col min="10" max="10" width="10.140625" style="183" bestFit="1" customWidth="1"/>
    <col min="11" max="16384" width="9.140625" style="183"/>
  </cols>
  <sheetData>
    <row r="3" spans="2:12">
      <c r="B3" s="21" t="s">
        <v>652</v>
      </c>
      <c r="K3" s="325" t="s">
        <v>75</v>
      </c>
      <c r="L3" s="301" t="s">
        <v>179</v>
      </c>
    </row>
    <row r="4" spans="2:12">
      <c r="B4" s="425" t="s">
        <v>653</v>
      </c>
      <c r="C4" s="425"/>
      <c r="D4" s="425"/>
      <c r="E4" s="425"/>
      <c r="F4" s="425"/>
      <c r="G4" s="425"/>
      <c r="J4" s="206"/>
      <c r="K4" s="325" t="s">
        <v>76</v>
      </c>
      <c r="L4" s="301" t="s">
        <v>178</v>
      </c>
    </row>
    <row r="5" spans="2:12">
      <c r="B5" s="183" t="s">
        <v>26</v>
      </c>
      <c r="J5" s="254">
        <v>40633</v>
      </c>
      <c r="K5" s="208">
        <v>5.2244390726958603</v>
      </c>
      <c r="L5" s="208"/>
    </row>
    <row r="6" spans="2:12">
      <c r="J6" s="254">
        <v>40724</v>
      </c>
      <c r="K6" s="208">
        <v>5.2115557309745464</v>
      </c>
      <c r="L6" s="208"/>
    </row>
    <row r="7" spans="2:12">
      <c r="J7" s="254">
        <v>40816</v>
      </c>
      <c r="K7" s="208">
        <v>5.2633742858466368</v>
      </c>
      <c r="L7" s="208"/>
    </row>
    <row r="8" spans="2:12">
      <c r="J8" s="254">
        <v>40908</v>
      </c>
      <c r="K8" s="208">
        <v>4.910140151628041</v>
      </c>
      <c r="L8" s="208"/>
    </row>
    <row r="9" spans="2:12">
      <c r="J9" s="254">
        <v>40999</v>
      </c>
      <c r="K9" s="208">
        <v>5.0282451057108775</v>
      </c>
      <c r="L9" s="208"/>
    </row>
    <row r="10" spans="2:12">
      <c r="J10" s="254">
        <v>41090</v>
      </c>
      <c r="K10" s="208">
        <v>5.1791953927529635</v>
      </c>
      <c r="L10" s="208"/>
    </row>
    <row r="11" spans="2:12">
      <c r="J11" s="254">
        <v>41182</v>
      </c>
      <c r="K11" s="208">
        <v>5.1831622863007478</v>
      </c>
      <c r="L11" s="208"/>
    </row>
    <row r="12" spans="2:12">
      <c r="J12" s="254">
        <v>41274</v>
      </c>
      <c r="K12" s="208">
        <v>5.135926078290721</v>
      </c>
      <c r="L12" s="208"/>
    </row>
    <row r="13" spans="2:12">
      <c r="J13" s="254">
        <v>41364</v>
      </c>
      <c r="K13" s="208">
        <v>5.1976961514658919</v>
      </c>
      <c r="L13" s="208"/>
    </row>
    <row r="14" spans="2:12">
      <c r="J14" s="254">
        <v>41455</v>
      </c>
      <c r="K14" s="208">
        <v>5.1079827792447059</v>
      </c>
      <c r="L14" s="208"/>
    </row>
    <row r="15" spans="2:12">
      <c r="J15" s="254">
        <v>41547</v>
      </c>
      <c r="K15" s="208">
        <v>5.1007258074128297</v>
      </c>
      <c r="L15" s="208"/>
    </row>
    <row r="16" spans="2:12">
      <c r="J16" s="254">
        <v>41639</v>
      </c>
      <c r="K16" s="208">
        <v>4.9765521718867189</v>
      </c>
      <c r="L16" s="208"/>
    </row>
    <row r="17" spans="2:13">
      <c r="J17" s="254">
        <v>41729</v>
      </c>
      <c r="K17" s="208">
        <v>4.9647830096454557</v>
      </c>
      <c r="L17" s="208">
        <v>4.9647830096454557</v>
      </c>
      <c r="M17" s="208"/>
    </row>
    <row r="18" spans="2:13">
      <c r="J18" s="254">
        <v>41820</v>
      </c>
      <c r="K18" s="208">
        <v>4.9139207085457945</v>
      </c>
      <c r="L18" s="208">
        <v>5.4005660497387327</v>
      </c>
      <c r="M18" s="208"/>
    </row>
    <row r="19" spans="2:13">
      <c r="J19" s="254">
        <v>41912</v>
      </c>
      <c r="K19" s="208">
        <v>4.8272604559294638</v>
      </c>
      <c r="L19" s="208">
        <v>5.7905236563790439</v>
      </c>
      <c r="M19" s="208"/>
    </row>
    <row r="20" spans="2:13">
      <c r="J20" s="254">
        <v>42004</v>
      </c>
      <c r="K20" s="208">
        <v>4.7113806114205037</v>
      </c>
      <c r="L20" s="208">
        <v>6.346184343802987</v>
      </c>
      <c r="M20" s="208"/>
    </row>
    <row r="21" spans="2:13">
      <c r="J21" s="254">
        <v>42094</v>
      </c>
      <c r="K21" s="208">
        <v>4.6142819216577351</v>
      </c>
      <c r="L21" s="208">
        <v>6.9448735994107196</v>
      </c>
      <c r="M21" s="208"/>
    </row>
    <row r="22" spans="2:13">
      <c r="J22" s="254">
        <v>42185</v>
      </c>
      <c r="K22" s="208">
        <v>4.5135835083364926</v>
      </c>
      <c r="L22" s="208">
        <v>7.6209748036432616</v>
      </c>
      <c r="M22" s="208"/>
    </row>
    <row r="23" spans="2:13">
      <c r="J23" s="254">
        <v>42277</v>
      </c>
      <c r="K23" s="208">
        <v>4.3751834576724145</v>
      </c>
      <c r="L23" s="208">
        <v>8.1031576782489996</v>
      </c>
      <c r="M23" s="208"/>
    </row>
    <row r="24" spans="2:13">
      <c r="B24" s="209" t="s">
        <v>33</v>
      </c>
      <c r="J24" s="254">
        <v>42369</v>
      </c>
      <c r="K24" s="208">
        <v>4.2233039885901738</v>
      </c>
      <c r="L24" s="208">
        <v>8.2611086261675784</v>
      </c>
      <c r="M24" s="208"/>
    </row>
    <row r="25" spans="2:13">
      <c r="J25" s="254">
        <v>42460</v>
      </c>
      <c r="K25" s="208">
        <v>4.1722575878202752</v>
      </c>
      <c r="L25" s="208">
        <v>8.3039427297144108</v>
      </c>
      <c r="M25" s="208"/>
    </row>
    <row r="26" spans="2:13">
      <c r="J26" s="254">
        <v>42551</v>
      </c>
      <c r="K26" s="208">
        <v>4.147402526995946</v>
      </c>
      <c r="L26" s="208">
        <v>8.4464732179935123</v>
      </c>
      <c r="M26" s="208"/>
    </row>
    <row r="27" spans="2:13">
      <c r="J27" s="254">
        <v>42643</v>
      </c>
      <c r="K27" s="208">
        <v>4.0481593128705295</v>
      </c>
      <c r="L27" s="208">
        <v>8.2230652927716292</v>
      </c>
      <c r="M27" s="208"/>
    </row>
    <row r="28" spans="2:13">
      <c r="B28" s="286" t="s">
        <v>654</v>
      </c>
      <c r="J28" s="254">
        <v>42735</v>
      </c>
      <c r="K28" s="208">
        <v>3.9636402096188799</v>
      </c>
      <c r="L28" s="208">
        <v>7.9766021730162491</v>
      </c>
      <c r="M28" s="208"/>
    </row>
    <row r="29" spans="2:13">
      <c r="B29" s="326" t="s">
        <v>655</v>
      </c>
      <c r="J29" s="254">
        <v>42825</v>
      </c>
      <c r="K29" s="208">
        <v>3.9932385389790763</v>
      </c>
      <c r="L29" s="208">
        <v>7.5953287476371871</v>
      </c>
      <c r="M29" s="208"/>
    </row>
    <row r="30" spans="2:13">
      <c r="B30" s="183" t="s">
        <v>34</v>
      </c>
    </row>
    <row r="49" spans="2:2">
      <c r="B49" s="209" t="s">
        <v>35</v>
      </c>
    </row>
  </sheetData>
  <mergeCells count="1">
    <mergeCell ref="B4:G4"/>
  </mergeCells>
  <pageMargins left="0.78740157499999996" right="0.78740157499999996" top="0.984251969" bottom="0.984251969" header="0.4921259845" footer="0.4921259845"/>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B3:T51"/>
  <sheetViews>
    <sheetView showGridLines="0" zoomScale="90" zoomScaleNormal="90" workbookViewId="0"/>
  </sheetViews>
  <sheetFormatPr defaultRowHeight="14.25"/>
  <cols>
    <col min="1" max="14" width="9.140625" style="327"/>
    <col min="15" max="15" width="10" style="327" bestFit="1" customWidth="1"/>
    <col min="16" max="19" width="9.140625" style="327"/>
    <col min="20" max="20" width="11.28515625" style="327" bestFit="1" customWidth="1"/>
    <col min="21" max="16384" width="9.140625" style="327"/>
  </cols>
  <sheetData>
    <row r="3" spans="2:20">
      <c r="B3" s="21" t="s">
        <v>656</v>
      </c>
      <c r="L3" s="328">
        <v>2011</v>
      </c>
      <c r="M3" s="328">
        <v>2012</v>
      </c>
      <c r="N3" s="328">
        <v>2013</v>
      </c>
      <c r="O3" s="328" t="s">
        <v>657</v>
      </c>
      <c r="P3" s="328" t="s">
        <v>658</v>
      </c>
    </row>
    <row r="4" spans="2:20">
      <c r="B4" s="329" t="s">
        <v>659</v>
      </c>
      <c r="J4" s="328"/>
      <c r="K4" s="328"/>
      <c r="L4" s="328">
        <v>2011</v>
      </c>
      <c r="M4" s="328">
        <v>2012</v>
      </c>
      <c r="N4" s="328">
        <v>2013</v>
      </c>
      <c r="O4" s="328" t="s">
        <v>660</v>
      </c>
      <c r="P4" s="328" t="s">
        <v>661</v>
      </c>
    </row>
    <row r="5" spans="2:20">
      <c r="B5" s="330" t="s">
        <v>26</v>
      </c>
      <c r="J5" s="206" t="s">
        <v>538</v>
      </c>
      <c r="K5" s="328" t="s">
        <v>539</v>
      </c>
      <c r="L5" s="331">
        <v>10.1</v>
      </c>
      <c r="M5" s="331">
        <v>14.69</v>
      </c>
      <c r="N5" s="331">
        <v>14.3</v>
      </c>
      <c r="O5" s="331">
        <v>14.22</v>
      </c>
      <c r="P5" s="331">
        <v>15.75</v>
      </c>
    </row>
    <row r="6" spans="2:20">
      <c r="J6" s="206" t="s">
        <v>540</v>
      </c>
      <c r="K6" s="328" t="s">
        <v>541</v>
      </c>
      <c r="L6" s="331">
        <v>4.78</v>
      </c>
      <c r="M6" s="331">
        <v>6.3</v>
      </c>
      <c r="N6" s="331">
        <v>5.41</v>
      </c>
      <c r="O6" s="331">
        <v>5.36</v>
      </c>
      <c r="P6" s="331">
        <v>6.81</v>
      </c>
      <c r="Q6" s="332"/>
      <c r="R6" s="332"/>
      <c r="S6" s="332"/>
      <c r="T6" s="333"/>
    </row>
    <row r="7" spans="2:20">
      <c r="J7" s="206" t="s">
        <v>542</v>
      </c>
      <c r="K7" s="328" t="s">
        <v>543</v>
      </c>
      <c r="L7" s="331">
        <v>2.44</v>
      </c>
      <c r="M7" s="331">
        <v>2.88</v>
      </c>
      <c r="N7" s="331">
        <v>2.72</v>
      </c>
      <c r="O7" s="331">
        <v>2.67</v>
      </c>
      <c r="P7" s="331">
        <v>3.23</v>
      </c>
    </row>
    <row r="8" spans="2:20">
      <c r="J8" s="206" t="s">
        <v>544</v>
      </c>
      <c r="K8" s="328" t="s">
        <v>545</v>
      </c>
      <c r="L8" s="331">
        <v>0.83</v>
      </c>
      <c r="M8" s="331">
        <v>1.1599999999999999</v>
      </c>
      <c r="N8" s="331">
        <v>1.06</v>
      </c>
      <c r="O8" s="331">
        <v>1.03</v>
      </c>
      <c r="P8" s="331">
        <v>1.34</v>
      </c>
    </row>
    <row r="9" spans="2:20">
      <c r="J9" s="206" t="s">
        <v>546</v>
      </c>
      <c r="K9" s="328" t="s">
        <v>547</v>
      </c>
      <c r="L9" s="331">
        <v>0.53</v>
      </c>
      <c r="M9" s="331">
        <v>0.45</v>
      </c>
      <c r="N9" s="331">
        <v>0.42</v>
      </c>
      <c r="O9" s="331">
        <v>0.42</v>
      </c>
      <c r="P9" s="331">
        <v>0.5</v>
      </c>
    </row>
    <row r="10" spans="2:20">
      <c r="J10" s="206" t="s">
        <v>330</v>
      </c>
      <c r="K10" s="328" t="s">
        <v>331</v>
      </c>
      <c r="L10" s="331">
        <v>2.5299999999999998</v>
      </c>
      <c r="M10" s="331">
        <v>3.38</v>
      </c>
      <c r="N10" s="331">
        <v>3.15</v>
      </c>
      <c r="O10" s="331">
        <v>3.11</v>
      </c>
      <c r="P10" s="331">
        <v>3.7</v>
      </c>
    </row>
    <row r="23" spans="2:7">
      <c r="B23" s="334" t="s">
        <v>662</v>
      </c>
      <c r="C23" s="334"/>
      <c r="D23" s="334"/>
      <c r="E23" s="334"/>
      <c r="F23" s="334"/>
      <c r="G23" s="334"/>
    </row>
    <row r="24" spans="2:7">
      <c r="B24" s="426" t="s">
        <v>663</v>
      </c>
      <c r="C24" s="426"/>
      <c r="D24" s="426"/>
      <c r="E24" s="426"/>
      <c r="F24" s="426"/>
      <c r="G24" s="426"/>
    </row>
    <row r="25" spans="2:7">
      <c r="B25" s="426"/>
      <c r="C25" s="426"/>
      <c r="D25" s="426"/>
      <c r="E25" s="426"/>
      <c r="F25" s="426"/>
      <c r="G25" s="426"/>
    </row>
    <row r="27" spans="2:7" ht="14.25" customHeight="1"/>
    <row r="28" spans="2:7" ht="14.25" customHeight="1">
      <c r="B28" s="335" t="s">
        <v>664</v>
      </c>
    </row>
    <row r="29" spans="2:7">
      <c r="B29" s="336" t="s">
        <v>665</v>
      </c>
    </row>
    <row r="30" spans="2:7">
      <c r="B30" s="330" t="s">
        <v>34</v>
      </c>
    </row>
    <row r="48" spans="2:7" ht="15" customHeight="1">
      <c r="B48" s="209" t="s">
        <v>666</v>
      </c>
      <c r="C48" s="205"/>
      <c r="D48" s="205"/>
      <c r="E48" s="205"/>
      <c r="F48" s="205"/>
      <c r="G48" s="205"/>
    </row>
    <row r="49" spans="2:7" ht="14.25" customHeight="1">
      <c r="B49" s="397" t="s">
        <v>667</v>
      </c>
      <c r="C49" s="397"/>
      <c r="D49" s="397"/>
      <c r="E49" s="397"/>
      <c r="F49" s="397"/>
      <c r="G49" s="397"/>
    </row>
    <row r="50" spans="2:7">
      <c r="B50" s="397"/>
      <c r="C50" s="397"/>
      <c r="D50" s="397"/>
      <c r="E50" s="397"/>
      <c r="F50" s="397"/>
      <c r="G50" s="397"/>
    </row>
    <row r="51" spans="2:7">
      <c r="B51" s="427"/>
      <c r="C51" s="427"/>
      <c r="D51" s="427"/>
      <c r="E51" s="427"/>
      <c r="F51" s="427"/>
      <c r="G51" s="427"/>
    </row>
  </sheetData>
  <mergeCells count="2">
    <mergeCell ref="B24:G25"/>
    <mergeCell ref="B49:G51"/>
  </mergeCells>
  <pageMargins left="0.7" right="0.7" top="0.78740157499999996" bottom="0.78740157499999996"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B2:AJ51"/>
  <sheetViews>
    <sheetView showGridLines="0" zoomScale="90" zoomScaleNormal="90" workbookViewId="0"/>
  </sheetViews>
  <sheetFormatPr defaultRowHeight="12.75" customHeight="1"/>
  <cols>
    <col min="1" max="16384" width="9.140625" style="337"/>
  </cols>
  <sheetData>
    <row r="2" spans="2:36" ht="12.75" customHeight="1">
      <c r="AA2" s="338"/>
      <c r="AB2" s="338"/>
    </row>
    <row r="3" spans="2:36" ht="12.75" customHeight="1">
      <c r="B3" s="21" t="s">
        <v>668</v>
      </c>
      <c r="L3" s="328" t="s">
        <v>669</v>
      </c>
      <c r="M3" s="328" t="s">
        <v>670</v>
      </c>
      <c r="N3" s="328" t="s">
        <v>671</v>
      </c>
      <c r="AA3" s="338"/>
      <c r="AC3" s="338"/>
      <c r="AD3" s="338"/>
    </row>
    <row r="4" spans="2:36" ht="12.75" customHeight="1">
      <c r="B4" s="404" t="s">
        <v>672</v>
      </c>
      <c r="C4" s="404"/>
      <c r="D4" s="404"/>
      <c r="E4" s="404"/>
      <c r="F4" s="404"/>
      <c r="G4" s="404"/>
      <c r="K4" s="328"/>
      <c r="L4" s="328" t="s">
        <v>673</v>
      </c>
      <c r="M4" s="328" t="s">
        <v>674</v>
      </c>
      <c r="N4" s="328" t="s">
        <v>675</v>
      </c>
    </row>
    <row r="5" spans="2:36" ht="12.75" customHeight="1">
      <c r="B5" s="404"/>
      <c r="C5" s="404"/>
      <c r="D5" s="404"/>
      <c r="E5" s="404"/>
      <c r="F5" s="404"/>
      <c r="G5" s="404"/>
      <c r="J5" s="206" t="s">
        <v>538</v>
      </c>
      <c r="K5" s="328" t="s">
        <v>539</v>
      </c>
      <c r="L5" s="331">
        <v>2.1400000000000006</v>
      </c>
      <c r="M5" s="331">
        <v>1.9500000000000002</v>
      </c>
      <c r="N5" s="331">
        <v>0.25</v>
      </c>
      <c r="W5" s="338"/>
      <c r="AA5" s="338"/>
      <c r="AB5" s="338"/>
    </row>
    <row r="6" spans="2:36" ht="12.75" customHeight="1">
      <c r="B6" s="330" t="s">
        <v>676</v>
      </c>
      <c r="J6" s="206" t="s">
        <v>540</v>
      </c>
      <c r="K6" s="328" t="s">
        <v>541</v>
      </c>
      <c r="L6" s="331">
        <v>0.73</v>
      </c>
      <c r="M6" s="331">
        <v>0.73999999999999977</v>
      </c>
      <c r="N6" s="331">
        <v>0.66999999999999904</v>
      </c>
      <c r="U6" s="338"/>
      <c r="AA6" s="338"/>
      <c r="AB6" s="338"/>
      <c r="AC6" s="338"/>
    </row>
    <row r="7" spans="2:36" ht="12.75" customHeight="1">
      <c r="J7" s="206" t="s">
        <v>542</v>
      </c>
      <c r="K7" s="328" t="s">
        <v>543</v>
      </c>
      <c r="L7" s="331">
        <v>1.3500000000000003</v>
      </c>
      <c r="M7" s="331">
        <v>0.12000000000000055</v>
      </c>
      <c r="N7" s="331">
        <v>0</v>
      </c>
      <c r="AH7" s="338"/>
    </row>
    <row r="8" spans="2:36" ht="12.75" customHeight="1">
      <c r="J8" s="206" t="s">
        <v>544</v>
      </c>
      <c r="K8" s="328" t="s">
        <v>545</v>
      </c>
      <c r="L8" s="331">
        <v>8.0000000000000016E-2</v>
      </c>
      <c r="M8" s="331">
        <v>-0.35000000000000009</v>
      </c>
      <c r="N8" s="331">
        <v>0.37999999999999989</v>
      </c>
    </row>
    <row r="9" spans="2:36" ht="12.75" customHeight="1">
      <c r="J9" s="206" t="s">
        <v>546</v>
      </c>
      <c r="K9" s="328" t="s">
        <v>547</v>
      </c>
      <c r="L9" s="331">
        <v>0.36000000000000015</v>
      </c>
      <c r="M9" s="331">
        <v>0.77000000000000013</v>
      </c>
      <c r="N9" s="331">
        <v>-2.2204460492503131E-16</v>
      </c>
    </row>
    <row r="10" spans="2:36" ht="12.75" customHeight="1">
      <c r="J10" s="206" t="s">
        <v>330</v>
      </c>
      <c r="K10" s="328" t="s">
        <v>331</v>
      </c>
      <c r="L10" s="331">
        <v>0.72000000000000086</v>
      </c>
      <c r="M10" s="331">
        <v>0.4300000000000006</v>
      </c>
      <c r="N10" s="331">
        <v>0.22999999999999909</v>
      </c>
      <c r="T10" s="338"/>
      <c r="AA10" s="338"/>
      <c r="AG10" s="338"/>
      <c r="AI10" s="338"/>
      <c r="AJ10" s="338"/>
    </row>
    <row r="11" spans="2:36" ht="12.75" customHeight="1">
      <c r="T11" s="338"/>
      <c r="AA11" s="338"/>
      <c r="AC11" s="338"/>
      <c r="AD11" s="338"/>
      <c r="AG11" s="338"/>
    </row>
    <row r="12" spans="2:36" ht="12.75" customHeight="1">
      <c r="T12" s="338"/>
      <c r="AA12" s="338"/>
      <c r="AG12" s="338"/>
      <c r="AI12" s="338"/>
      <c r="AJ12" s="338"/>
    </row>
    <row r="13" spans="2:36" ht="12.75" customHeight="1">
      <c r="T13" s="338"/>
      <c r="AA13" s="338"/>
      <c r="AG13" s="338"/>
    </row>
    <row r="14" spans="2:36" ht="12.75" customHeight="1">
      <c r="T14" s="338"/>
      <c r="AA14" s="338"/>
      <c r="AB14" s="338"/>
      <c r="AC14" s="338"/>
      <c r="AG14" s="338"/>
    </row>
    <row r="15" spans="2:36" ht="12.75" customHeight="1">
      <c r="T15" s="338"/>
      <c r="AA15" s="338"/>
      <c r="AB15" s="338"/>
      <c r="AG15" s="338"/>
    </row>
    <row r="22" spans="2:7" ht="12.75" customHeight="1">
      <c r="B22" s="334" t="s">
        <v>677</v>
      </c>
      <c r="C22" s="334"/>
      <c r="D22" s="334"/>
      <c r="E22" s="334"/>
      <c r="F22" s="334"/>
      <c r="G22" s="334"/>
    </row>
    <row r="23" spans="2:7" ht="12.75" customHeight="1">
      <c r="B23" s="426" t="s">
        <v>678</v>
      </c>
      <c r="C23" s="426"/>
      <c r="D23" s="426"/>
      <c r="E23" s="426"/>
      <c r="F23" s="426"/>
      <c r="G23" s="426"/>
    </row>
    <row r="24" spans="2:7" ht="12.75" customHeight="1">
      <c r="B24" s="426"/>
      <c r="C24" s="426"/>
      <c r="D24" s="426"/>
      <c r="E24" s="426"/>
      <c r="F24" s="426"/>
      <c r="G24" s="426"/>
    </row>
    <row r="25" spans="2:7" ht="12.75" customHeight="1">
      <c r="B25" s="426"/>
      <c r="C25" s="426"/>
      <c r="D25" s="426"/>
      <c r="E25" s="426"/>
      <c r="F25" s="426"/>
      <c r="G25" s="426"/>
    </row>
    <row r="29" spans="2:7" ht="12.75" customHeight="1">
      <c r="B29" s="335" t="s">
        <v>679</v>
      </c>
    </row>
    <row r="30" spans="2:7" ht="12.75" customHeight="1">
      <c r="B30" s="428" t="s">
        <v>680</v>
      </c>
      <c r="C30" s="428"/>
      <c r="D30" s="428"/>
      <c r="E30" s="428"/>
      <c r="F30" s="428"/>
      <c r="G30" s="428"/>
    </row>
    <row r="31" spans="2:7" ht="12.75" customHeight="1">
      <c r="B31" s="428"/>
      <c r="C31" s="428"/>
      <c r="D31" s="428"/>
      <c r="E31" s="428"/>
      <c r="F31" s="428"/>
      <c r="G31" s="428"/>
    </row>
    <row r="32" spans="2:7" ht="12.75" customHeight="1">
      <c r="B32" s="330" t="s">
        <v>681</v>
      </c>
    </row>
    <row r="48" spans="2:7" ht="12.75" customHeight="1">
      <c r="B48" s="209" t="s">
        <v>682</v>
      </c>
      <c r="C48" s="334"/>
      <c r="D48" s="334"/>
      <c r="E48" s="334"/>
      <c r="F48" s="334"/>
      <c r="G48" s="334"/>
    </row>
    <row r="49" spans="2:7" ht="12.75" customHeight="1">
      <c r="B49" s="426" t="s">
        <v>683</v>
      </c>
      <c r="C49" s="426"/>
      <c r="D49" s="426"/>
      <c r="E49" s="426"/>
      <c r="F49" s="426"/>
      <c r="G49" s="426"/>
    </row>
    <row r="50" spans="2:7" ht="12.75" customHeight="1">
      <c r="B50" s="426"/>
      <c r="C50" s="426"/>
      <c r="D50" s="426"/>
      <c r="E50" s="426"/>
      <c r="F50" s="426"/>
      <c r="G50" s="426"/>
    </row>
    <row r="51" spans="2:7" ht="12.75" customHeight="1">
      <c r="B51" s="429"/>
      <c r="C51" s="429"/>
      <c r="D51" s="429"/>
      <c r="E51" s="429"/>
      <c r="F51" s="429"/>
      <c r="G51" s="429"/>
    </row>
  </sheetData>
  <mergeCells count="4">
    <mergeCell ref="B4:G5"/>
    <mergeCell ref="B23:G25"/>
    <mergeCell ref="B30:G31"/>
    <mergeCell ref="B49:G51"/>
  </mergeCells>
  <pageMargins left="0.7" right="0.7" top="0.78740157499999996" bottom="0.78740157499999996"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B3:N55"/>
  <sheetViews>
    <sheetView showGridLines="0" zoomScale="90" zoomScaleNormal="90" workbookViewId="0"/>
  </sheetViews>
  <sheetFormatPr defaultRowHeight="14.25"/>
  <cols>
    <col min="1" max="11" width="9.140625" style="327"/>
    <col min="12" max="14" width="9.140625" style="327" customWidth="1"/>
    <col min="15" max="247" width="9.140625" style="327"/>
    <col min="248" max="250" width="9.140625" style="327" customWidth="1"/>
    <col min="251" max="503" width="9.140625" style="327"/>
    <col min="504" max="506" width="9.140625" style="327" customWidth="1"/>
    <col min="507" max="759" width="9.140625" style="327"/>
    <col min="760" max="762" width="9.140625" style="327" customWidth="1"/>
    <col min="763" max="1015" width="9.140625" style="327"/>
    <col min="1016" max="1018" width="9.140625" style="327" customWidth="1"/>
    <col min="1019" max="1271" width="9.140625" style="327"/>
    <col min="1272" max="1274" width="9.140625" style="327" customWidth="1"/>
    <col min="1275" max="1527" width="9.140625" style="327"/>
    <col min="1528" max="1530" width="9.140625" style="327" customWidth="1"/>
    <col min="1531" max="1783" width="9.140625" style="327"/>
    <col min="1784" max="1786" width="9.140625" style="327" customWidth="1"/>
    <col min="1787" max="2039" width="9.140625" style="327"/>
    <col min="2040" max="2042" width="9.140625" style="327" customWidth="1"/>
    <col min="2043" max="2295" width="9.140625" style="327"/>
    <col min="2296" max="2298" width="9.140625" style="327" customWidth="1"/>
    <col min="2299" max="2551" width="9.140625" style="327"/>
    <col min="2552" max="2554" width="9.140625" style="327" customWidth="1"/>
    <col min="2555" max="2807" width="9.140625" style="327"/>
    <col min="2808" max="2810" width="9.140625" style="327" customWidth="1"/>
    <col min="2811" max="3063" width="9.140625" style="327"/>
    <col min="3064" max="3066" width="9.140625" style="327" customWidth="1"/>
    <col min="3067" max="3319" width="9.140625" style="327"/>
    <col min="3320" max="3322" width="9.140625" style="327" customWidth="1"/>
    <col min="3323" max="3575" width="9.140625" style="327"/>
    <col min="3576" max="3578" width="9.140625" style="327" customWidth="1"/>
    <col min="3579" max="3831" width="9.140625" style="327"/>
    <col min="3832" max="3834" width="9.140625" style="327" customWidth="1"/>
    <col min="3835" max="4087" width="9.140625" style="327"/>
    <col min="4088" max="4090" width="9.140625" style="327" customWidth="1"/>
    <col min="4091" max="4343" width="9.140625" style="327"/>
    <col min="4344" max="4346" width="9.140625" style="327" customWidth="1"/>
    <col min="4347" max="4599" width="9.140625" style="327"/>
    <col min="4600" max="4602" width="9.140625" style="327" customWidth="1"/>
    <col min="4603" max="4855" width="9.140625" style="327"/>
    <col min="4856" max="4858" width="9.140625" style="327" customWidth="1"/>
    <col min="4859" max="5111" width="9.140625" style="327"/>
    <col min="5112" max="5114" width="9.140625" style="327" customWidth="1"/>
    <col min="5115" max="5367" width="9.140625" style="327"/>
    <col min="5368" max="5370" width="9.140625" style="327" customWidth="1"/>
    <col min="5371" max="5623" width="9.140625" style="327"/>
    <col min="5624" max="5626" width="9.140625" style="327" customWidth="1"/>
    <col min="5627" max="5879" width="9.140625" style="327"/>
    <col min="5880" max="5882" width="9.140625" style="327" customWidth="1"/>
    <col min="5883" max="6135" width="9.140625" style="327"/>
    <col min="6136" max="6138" width="9.140625" style="327" customWidth="1"/>
    <col min="6139" max="6391" width="9.140625" style="327"/>
    <col min="6392" max="6394" width="9.140625" style="327" customWidth="1"/>
    <col min="6395" max="6647" width="9.140625" style="327"/>
    <col min="6648" max="6650" width="9.140625" style="327" customWidth="1"/>
    <col min="6651" max="6903" width="9.140625" style="327"/>
    <col min="6904" max="6906" width="9.140625" style="327" customWidth="1"/>
    <col min="6907" max="7159" width="9.140625" style="327"/>
    <col min="7160" max="7162" width="9.140625" style="327" customWidth="1"/>
    <col min="7163" max="7415" width="9.140625" style="327"/>
    <col min="7416" max="7418" width="9.140625" style="327" customWidth="1"/>
    <col min="7419" max="7671" width="9.140625" style="327"/>
    <col min="7672" max="7674" width="9.140625" style="327" customWidth="1"/>
    <col min="7675" max="7927" width="9.140625" style="327"/>
    <col min="7928" max="7930" width="9.140625" style="327" customWidth="1"/>
    <col min="7931" max="8183" width="9.140625" style="327"/>
    <col min="8184" max="8186" width="9.140625" style="327" customWidth="1"/>
    <col min="8187" max="8439" width="9.140625" style="327"/>
    <col min="8440" max="8442" width="9.140625" style="327" customWidth="1"/>
    <col min="8443" max="8695" width="9.140625" style="327"/>
    <col min="8696" max="8698" width="9.140625" style="327" customWidth="1"/>
    <col min="8699" max="8951" width="9.140625" style="327"/>
    <col min="8952" max="8954" width="9.140625" style="327" customWidth="1"/>
    <col min="8955" max="9207" width="9.140625" style="327"/>
    <col min="9208" max="9210" width="9.140625" style="327" customWidth="1"/>
    <col min="9211" max="9463" width="9.140625" style="327"/>
    <col min="9464" max="9466" width="9.140625" style="327" customWidth="1"/>
    <col min="9467" max="9719" width="9.140625" style="327"/>
    <col min="9720" max="9722" width="9.140625" style="327" customWidth="1"/>
    <col min="9723" max="9975" width="9.140625" style="327"/>
    <col min="9976" max="9978" width="9.140625" style="327" customWidth="1"/>
    <col min="9979" max="10231" width="9.140625" style="327"/>
    <col min="10232" max="10234" width="9.140625" style="327" customWidth="1"/>
    <col min="10235" max="10487" width="9.140625" style="327"/>
    <col min="10488" max="10490" width="9.140625" style="327" customWidth="1"/>
    <col min="10491" max="10743" width="9.140625" style="327"/>
    <col min="10744" max="10746" width="9.140625" style="327" customWidth="1"/>
    <col min="10747" max="10999" width="9.140625" style="327"/>
    <col min="11000" max="11002" width="9.140625" style="327" customWidth="1"/>
    <col min="11003" max="11255" width="9.140625" style="327"/>
    <col min="11256" max="11258" width="9.140625" style="327" customWidth="1"/>
    <col min="11259" max="11511" width="9.140625" style="327"/>
    <col min="11512" max="11514" width="9.140625" style="327" customWidth="1"/>
    <col min="11515" max="11767" width="9.140625" style="327"/>
    <col min="11768" max="11770" width="9.140625" style="327" customWidth="1"/>
    <col min="11771" max="12023" width="9.140625" style="327"/>
    <col min="12024" max="12026" width="9.140625" style="327" customWidth="1"/>
    <col min="12027" max="12279" width="9.140625" style="327"/>
    <col min="12280" max="12282" width="9.140625" style="327" customWidth="1"/>
    <col min="12283" max="12535" width="9.140625" style="327"/>
    <col min="12536" max="12538" width="9.140625" style="327" customWidth="1"/>
    <col min="12539" max="12791" width="9.140625" style="327"/>
    <col min="12792" max="12794" width="9.140625" style="327" customWidth="1"/>
    <col min="12795" max="13047" width="9.140625" style="327"/>
    <col min="13048" max="13050" width="9.140625" style="327" customWidth="1"/>
    <col min="13051" max="13303" width="9.140625" style="327"/>
    <col min="13304" max="13306" width="9.140625" style="327" customWidth="1"/>
    <col min="13307" max="13559" width="9.140625" style="327"/>
    <col min="13560" max="13562" width="9.140625" style="327" customWidth="1"/>
    <col min="13563" max="13815" width="9.140625" style="327"/>
    <col min="13816" max="13818" width="9.140625" style="327" customWidth="1"/>
    <col min="13819" max="14071" width="9.140625" style="327"/>
    <col min="14072" max="14074" width="9.140625" style="327" customWidth="1"/>
    <col min="14075" max="14327" width="9.140625" style="327"/>
    <col min="14328" max="14330" width="9.140625" style="327" customWidth="1"/>
    <col min="14331" max="14583" width="9.140625" style="327"/>
    <col min="14584" max="14586" width="9.140625" style="327" customWidth="1"/>
    <col min="14587" max="14839" width="9.140625" style="327"/>
    <col min="14840" max="14842" width="9.140625" style="327" customWidth="1"/>
    <col min="14843" max="15095" width="9.140625" style="327"/>
    <col min="15096" max="15098" width="9.140625" style="327" customWidth="1"/>
    <col min="15099" max="15351" width="9.140625" style="327"/>
    <col min="15352" max="15354" width="9.140625" style="327" customWidth="1"/>
    <col min="15355" max="15607" width="9.140625" style="327"/>
    <col min="15608" max="15610" width="9.140625" style="327" customWidth="1"/>
    <col min="15611" max="15863" width="9.140625" style="327"/>
    <col min="15864" max="15866" width="9.140625" style="327" customWidth="1"/>
    <col min="15867" max="16119" width="9.140625" style="327"/>
    <col min="16120" max="16122" width="9.140625" style="327" customWidth="1"/>
    <col min="16123" max="16384" width="9.140625" style="327"/>
  </cols>
  <sheetData>
    <row r="3" spans="2:14">
      <c r="B3" s="335" t="s">
        <v>684</v>
      </c>
      <c r="L3" s="328" t="s">
        <v>685</v>
      </c>
      <c r="M3" s="328" t="s">
        <v>686</v>
      </c>
      <c r="N3" s="328" t="s">
        <v>687</v>
      </c>
    </row>
    <row r="4" spans="2:14">
      <c r="B4" s="335" t="s">
        <v>688</v>
      </c>
      <c r="K4" s="328"/>
      <c r="L4" s="328" t="s">
        <v>689</v>
      </c>
      <c r="M4" s="328" t="s">
        <v>690</v>
      </c>
      <c r="N4" s="328" t="s">
        <v>691</v>
      </c>
    </row>
    <row r="5" spans="2:14" ht="15">
      <c r="B5" s="430" t="s">
        <v>692</v>
      </c>
      <c r="C5" s="429"/>
      <c r="D5" s="429"/>
      <c r="E5" s="429"/>
      <c r="F5" s="429"/>
      <c r="G5" s="429"/>
      <c r="H5" s="339"/>
      <c r="J5" s="328" t="s">
        <v>693</v>
      </c>
      <c r="K5" s="328" t="s">
        <v>694</v>
      </c>
      <c r="L5" s="331">
        <v>69.455541243018104</v>
      </c>
      <c r="M5" s="331">
        <v>62.501529684644339</v>
      </c>
      <c r="N5" s="331">
        <v>86.816175288558156</v>
      </c>
    </row>
    <row r="6" spans="2:14" ht="15">
      <c r="B6" s="429"/>
      <c r="C6" s="429"/>
      <c r="D6" s="429"/>
      <c r="E6" s="429"/>
      <c r="F6" s="429"/>
      <c r="G6" s="429"/>
      <c r="H6" s="339"/>
      <c r="J6" s="328" t="s">
        <v>695</v>
      </c>
      <c r="K6" s="328" t="s">
        <v>696</v>
      </c>
      <c r="L6" s="331">
        <v>12.085596481710731</v>
      </c>
      <c r="M6" s="331">
        <v>29.483443701964895</v>
      </c>
      <c r="N6" s="331">
        <v>3.2305495241955433</v>
      </c>
    </row>
    <row r="7" spans="2:14">
      <c r="J7" s="328" t="s">
        <v>697</v>
      </c>
      <c r="K7" s="328" t="s">
        <v>698</v>
      </c>
      <c r="L7" s="331">
        <v>18.458862275271176</v>
      </c>
      <c r="M7" s="331">
        <v>8.0150266133907611</v>
      </c>
      <c r="N7" s="331">
        <v>9.9532751872463052</v>
      </c>
    </row>
    <row r="8" spans="2:14">
      <c r="L8" s="332"/>
      <c r="M8" s="332"/>
      <c r="N8" s="332"/>
    </row>
    <row r="13" spans="2:14">
      <c r="L13" s="328"/>
    </row>
    <row r="23" spans="2:8" ht="14.25" customHeight="1">
      <c r="B23" s="334" t="s">
        <v>33</v>
      </c>
    </row>
    <row r="24" spans="2:8">
      <c r="B24" s="431" t="s">
        <v>699</v>
      </c>
      <c r="C24" s="431"/>
      <c r="D24" s="431"/>
      <c r="E24" s="431"/>
      <c r="F24" s="431"/>
      <c r="G24" s="431"/>
      <c r="H24" s="340"/>
    </row>
    <row r="25" spans="2:8">
      <c r="B25" s="431"/>
      <c r="C25" s="431"/>
      <c r="D25" s="431"/>
      <c r="E25" s="431"/>
      <c r="F25" s="431"/>
      <c r="G25" s="431"/>
      <c r="H25" s="340"/>
    </row>
    <row r="26" spans="2:8">
      <c r="B26" s="431"/>
      <c r="C26" s="431"/>
      <c r="D26" s="431"/>
      <c r="E26" s="431"/>
      <c r="F26" s="431"/>
      <c r="G26" s="431"/>
      <c r="H26" s="340"/>
    </row>
    <row r="27" spans="2:8" ht="15.75" customHeight="1">
      <c r="B27" s="431"/>
      <c r="C27" s="431"/>
      <c r="D27" s="431"/>
      <c r="E27" s="431"/>
      <c r="F27" s="431"/>
      <c r="G27" s="431"/>
      <c r="H27" s="340"/>
    </row>
    <row r="31" spans="2:8">
      <c r="B31" s="335" t="s">
        <v>700</v>
      </c>
    </row>
    <row r="32" spans="2:8">
      <c r="B32" s="335" t="s">
        <v>701</v>
      </c>
    </row>
    <row r="33" spans="2:8" ht="14.25" customHeight="1">
      <c r="B33" s="430" t="s">
        <v>702</v>
      </c>
      <c r="C33" s="429"/>
      <c r="D33" s="429"/>
      <c r="E33" s="429"/>
      <c r="F33" s="429"/>
      <c r="G33" s="429"/>
      <c r="H33" s="339"/>
    </row>
    <row r="34" spans="2:8" ht="14.25" customHeight="1">
      <c r="B34" s="429"/>
      <c r="C34" s="429"/>
      <c r="D34" s="429"/>
      <c r="E34" s="429"/>
      <c r="F34" s="429"/>
      <c r="G34" s="429"/>
      <c r="H34" s="339"/>
    </row>
    <row r="51" spans="2:8">
      <c r="B51" s="334" t="s">
        <v>35</v>
      </c>
    </row>
    <row r="52" spans="2:8">
      <c r="B52" s="432" t="s">
        <v>703</v>
      </c>
      <c r="C52" s="432"/>
      <c r="D52" s="432"/>
      <c r="E52" s="432"/>
      <c r="F52" s="432"/>
      <c r="G52" s="432"/>
      <c r="H52" s="341"/>
    </row>
    <row r="53" spans="2:8">
      <c r="B53" s="432"/>
      <c r="C53" s="432"/>
      <c r="D53" s="432"/>
      <c r="E53" s="432"/>
      <c r="F53" s="432"/>
      <c r="G53" s="432"/>
      <c r="H53" s="341"/>
    </row>
    <row r="54" spans="2:8">
      <c r="B54" s="432"/>
      <c r="C54" s="432"/>
      <c r="D54" s="432"/>
      <c r="E54" s="432"/>
      <c r="F54" s="432"/>
      <c r="G54" s="432"/>
      <c r="H54" s="341"/>
    </row>
    <row r="55" spans="2:8">
      <c r="B55" s="432"/>
      <c r="C55" s="432"/>
      <c r="D55" s="432"/>
      <c r="E55" s="432"/>
      <c r="F55" s="432"/>
      <c r="G55" s="432"/>
      <c r="H55" s="341"/>
    </row>
  </sheetData>
  <mergeCells count="4">
    <mergeCell ref="B5:G6"/>
    <mergeCell ref="B24:G27"/>
    <mergeCell ref="B33:G34"/>
    <mergeCell ref="B52:G5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3:Q42"/>
  <sheetViews>
    <sheetView showGridLines="0" zoomScale="90" zoomScaleNormal="90" workbookViewId="0"/>
  </sheetViews>
  <sheetFormatPr defaultRowHeight="14.25"/>
  <cols>
    <col min="1" max="12" width="9.140625" style="160"/>
    <col min="13" max="13" width="9.85546875" style="160" customWidth="1"/>
    <col min="14" max="16384" width="9.140625" style="160"/>
  </cols>
  <sheetData>
    <row r="3" spans="2:14">
      <c r="B3" s="66" t="s">
        <v>195</v>
      </c>
      <c r="L3" s="149" t="s">
        <v>162</v>
      </c>
    </row>
    <row r="4" spans="2:14" ht="15" customHeight="1">
      <c r="B4" s="155" t="s">
        <v>146</v>
      </c>
      <c r="C4" s="154"/>
      <c r="D4" s="154"/>
      <c r="E4" s="154"/>
      <c r="F4" s="154"/>
      <c r="G4" s="154"/>
      <c r="L4" s="149" t="s">
        <v>161</v>
      </c>
    </row>
    <row r="5" spans="2:14">
      <c r="B5" s="150" t="s">
        <v>704</v>
      </c>
      <c r="C5" s="154"/>
      <c r="D5" s="154"/>
      <c r="E5" s="154"/>
      <c r="F5" s="154"/>
      <c r="G5" s="154"/>
      <c r="J5" s="149" t="s">
        <v>120</v>
      </c>
      <c r="K5" s="149" t="s">
        <v>120</v>
      </c>
      <c r="L5" s="171">
        <v>59.871220896480295</v>
      </c>
    </row>
    <row r="6" spans="2:14">
      <c r="J6" s="149" t="s">
        <v>2</v>
      </c>
      <c r="K6" s="149" t="s">
        <v>2</v>
      </c>
      <c r="L6" s="171">
        <v>8.0795493919881967</v>
      </c>
    </row>
    <row r="7" spans="2:14">
      <c r="J7" s="149" t="s">
        <v>14</v>
      </c>
      <c r="K7" s="149" t="s">
        <v>14</v>
      </c>
      <c r="L7" s="171">
        <v>6.1276582517455029</v>
      </c>
    </row>
    <row r="8" spans="2:14">
      <c r="J8" s="149" t="s">
        <v>147</v>
      </c>
      <c r="K8" s="149" t="s">
        <v>147</v>
      </c>
      <c r="L8" s="171">
        <v>3.3010273255617282</v>
      </c>
    </row>
    <row r="9" spans="2:14">
      <c r="J9" s="149" t="s">
        <v>148</v>
      </c>
      <c r="K9" s="149" t="s">
        <v>148</v>
      </c>
      <c r="L9" s="171">
        <v>1.9675245540591566</v>
      </c>
    </row>
    <row r="10" spans="2:14">
      <c r="J10" s="149" t="s">
        <v>3</v>
      </c>
      <c r="K10" s="149" t="s">
        <v>3</v>
      </c>
      <c r="L10" s="171">
        <v>1.5656269684616446</v>
      </c>
    </row>
    <row r="11" spans="2:14">
      <c r="J11" s="149" t="s">
        <v>145</v>
      </c>
      <c r="K11" s="149" t="s">
        <v>145</v>
      </c>
      <c r="L11" s="171">
        <v>1.0435989398534118</v>
      </c>
    </row>
    <row r="12" spans="2:14">
      <c r="J12" s="149" t="s">
        <v>149</v>
      </c>
      <c r="K12" s="149" t="s">
        <v>149</v>
      </c>
      <c r="L12" s="171">
        <v>1.3239033068784278</v>
      </c>
    </row>
    <row r="13" spans="2:14">
      <c r="J13" s="149" t="s">
        <v>15</v>
      </c>
      <c r="K13" s="149" t="s">
        <v>15</v>
      </c>
      <c r="L13" s="171">
        <v>0.84009028982155054</v>
      </c>
    </row>
    <row r="14" spans="2:14">
      <c r="J14" s="149" t="s">
        <v>168</v>
      </c>
      <c r="K14" s="149" t="s">
        <v>150</v>
      </c>
      <c r="L14" s="171">
        <v>15.879800075150094</v>
      </c>
      <c r="N14" s="161"/>
    </row>
    <row r="18" spans="2:17">
      <c r="N18" s="161"/>
    </row>
    <row r="20" spans="2:17">
      <c r="B20" s="151" t="s">
        <v>151</v>
      </c>
    </row>
    <row r="24" spans="2:17">
      <c r="B24" s="66" t="s">
        <v>166</v>
      </c>
    </row>
    <row r="25" spans="2:17">
      <c r="B25" s="355" t="s">
        <v>163</v>
      </c>
      <c r="C25" s="355"/>
      <c r="D25" s="355"/>
      <c r="E25" s="355"/>
      <c r="F25" s="355"/>
      <c r="G25" s="355"/>
    </row>
    <row r="26" spans="2:17">
      <c r="B26" s="355"/>
      <c r="C26" s="355"/>
      <c r="D26" s="355"/>
      <c r="E26" s="355"/>
      <c r="F26" s="355"/>
      <c r="G26" s="355"/>
    </row>
    <row r="27" spans="2:17">
      <c r="B27" s="150" t="s">
        <v>216</v>
      </c>
    </row>
    <row r="30" spans="2:17">
      <c r="L30" s="355"/>
      <c r="M30" s="355"/>
      <c r="N30" s="355"/>
      <c r="O30" s="355"/>
      <c r="P30" s="355"/>
      <c r="Q30" s="355"/>
    </row>
    <row r="31" spans="2:17">
      <c r="L31" s="355"/>
      <c r="M31" s="355"/>
      <c r="N31" s="355"/>
      <c r="O31" s="355"/>
      <c r="P31" s="355"/>
      <c r="Q31" s="355"/>
    </row>
    <row r="32" spans="2:17">
      <c r="L32" s="150"/>
    </row>
    <row r="42" spans="2:2">
      <c r="B42" s="151" t="s">
        <v>164</v>
      </c>
    </row>
  </sheetData>
  <mergeCells count="2">
    <mergeCell ref="B25:G26"/>
    <mergeCell ref="L30:Q31"/>
  </mergeCell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2:R123"/>
  <sheetViews>
    <sheetView showGridLines="0" zoomScale="90" zoomScaleNormal="90" workbookViewId="0"/>
  </sheetViews>
  <sheetFormatPr defaultRowHeight="12.75" customHeight="1"/>
  <cols>
    <col min="1" max="2" width="9.140625" style="48"/>
    <col min="3" max="5" width="10.42578125" style="49" customWidth="1"/>
    <col min="6" max="9" width="9.140625" style="48"/>
    <col min="10" max="10" width="9.7109375" style="48" bestFit="1" customWidth="1"/>
    <col min="11" max="12" width="9.140625" style="48"/>
    <col min="13" max="16384" width="9.140625" style="17"/>
  </cols>
  <sheetData>
    <row r="2" spans="1:12" ht="12.75" customHeight="1">
      <c r="C2" s="130"/>
      <c r="D2" s="130"/>
      <c r="E2" s="130"/>
    </row>
    <row r="3" spans="1:12" ht="12.75" customHeight="1">
      <c r="B3" s="66" t="s">
        <v>196</v>
      </c>
      <c r="K3" s="132" t="s">
        <v>8</v>
      </c>
      <c r="L3" s="132" t="s">
        <v>2</v>
      </c>
    </row>
    <row r="4" spans="1:12" ht="14.1" customHeight="1">
      <c r="B4" s="179" t="s">
        <v>240</v>
      </c>
      <c r="C4" s="178"/>
      <c r="D4" s="178"/>
      <c r="E4" s="178"/>
      <c r="F4" s="178"/>
      <c r="G4" s="178"/>
      <c r="J4" s="130"/>
      <c r="K4" s="132" t="s">
        <v>8</v>
      </c>
      <c r="L4" s="132" t="s">
        <v>2</v>
      </c>
    </row>
    <row r="5" spans="1:12" ht="12.75" customHeight="1">
      <c r="B5" s="180" t="s">
        <v>241</v>
      </c>
      <c r="C5" s="178"/>
      <c r="D5" s="178"/>
      <c r="E5" s="178"/>
      <c r="F5" s="178"/>
      <c r="G5" s="178"/>
      <c r="J5" s="130">
        <v>36616</v>
      </c>
      <c r="K5" s="131">
        <v>124.15426565032679</v>
      </c>
      <c r="L5" s="131">
        <v>126.93015215073584</v>
      </c>
    </row>
    <row r="6" spans="1:12" ht="12.75" customHeight="1">
      <c r="B6" s="134" t="s">
        <v>26</v>
      </c>
      <c r="C6" s="17"/>
      <c r="D6" s="17"/>
      <c r="E6" s="17"/>
      <c r="F6" s="17"/>
      <c r="G6" s="17"/>
      <c r="J6" s="130">
        <v>36707</v>
      </c>
      <c r="K6" s="131">
        <v>125.54896880376884</v>
      </c>
      <c r="L6" s="131">
        <v>127.29113062419167</v>
      </c>
    </row>
    <row r="7" spans="1:12" ht="12.75" customHeight="1">
      <c r="A7" s="137"/>
      <c r="B7" s="17"/>
      <c r="C7" s="17"/>
      <c r="D7" s="17"/>
      <c r="E7" s="17"/>
      <c r="F7" s="17"/>
      <c r="G7" s="17"/>
      <c r="J7" s="130">
        <v>36799</v>
      </c>
      <c r="K7" s="131">
        <v>127.51586867557236</v>
      </c>
      <c r="L7" s="131">
        <v>128.90144541577416</v>
      </c>
    </row>
    <row r="8" spans="1:12" ht="12.75" customHeight="1">
      <c r="A8" s="137"/>
      <c r="B8" s="17"/>
      <c r="C8" s="17"/>
      <c r="D8" s="17"/>
      <c r="E8" s="17"/>
      <c r="F8" s="17"/>
      <c r="G8" s="17"/>
      <c r="J8" s="130">
        <v>36891</v>
      </c>
      <c r="K8" s="131">
        <v>131.70838252477043</v>
      </c>
      <c r="L8" s="131">
        <v>130.25756780235412</v>
      </c>
    </row>
    <row r="9" spans="1:12" ht="12.75" customHeight="1">
      <c r="A9" s="137"/>
      <c r="B9" s="17"/>
      <c r="C9" s="17"/>
      <c r="D9" s="17"/>
      <c r="E9" s="17"/>
      <c r="F9" s="17"/>
      <c r="G9" s="17"/>
      <c r="J9" s="130">
        <v>36981</v>
      </c>
      <c r="K9" s="131">
        <v>132.1743723217968</v>
      </c>
      <c r="L9" s="131">
        <v>131.62712009512484</v>
      </c>
    </row>
    <row r="10" spans="1:12" ht="12.75" customHeight="1">
      <c r="A10" s="137"/>
      <c r="B10" s="17"/>
      <c r="C10" s="17"/>
      <c r="D10" s="17"/>
      <c r="E10" s="17"/>
      <c r="F10" s="17"/>
      <c r="G10" s="17"/>
      <c r="J10" s="130">
        <v>37072</v>
      </c>
      <c r="K10" s="131">
        <v>132.79715839187202</v>
      </c>
      <c r="L10" s="131">
        <v>133.12965155615697</v>
      </c>
    </row>
    <row r="11" spans="1:12" ht="12.75" customHeight="1">
      <c r="A11" s="137"/>
      <c r="B11" s="17"/>
      <c r="C11" s="17"/>
      <c r="D11" s="17"/>
      <c r="E11" s="17"/>
      <c r="F11" s="17"/>
      <c r="G11" s="17"/>
      <c r="J11" s="130">
        <v>37164</v>
      </c>
      <c r="K11" s="131">
        <v>132.88284114812171</v>
      </c>
      <c r="L11" s="131">
        <v>135.47702526234698</v>
      </c>
    </row>
    <row r="12" spans="1:12" ht="12.75" customHeight="1">
      <c r="A12" s="137"/>
      <c r="B12" s="17"/>
      <c r="C12" s="17"/>
      <c r="D12" s="17"/>
      <c r="E12" s="17"/>
      <c r="F12" s="17"/>
      <c r="G12" s="17"/>
      <c r="J12" s="130">
        <v>37256</v>
      </c>
      <c r="K12" s="131">
        <v>134.14111408860254</v>
      </c>
      <c r="L12" s="131">
        <v>137.2749679987293</v>
      </c>
    </row>
    <row r="13" spans="1:12" ht="12.75" customHeight="1">
      <c r="A13" s="137"/>
      <c r="B13" s="17"/>
      <c r="C13" s="17"/>
      <c r="D13" s="17"/>
      <c r="E13" s="17"/>
      <c r="F13" s="17"/>
      <c r="G13" s="17"/>
      <c r="J13" s="130">
        <v>37346</v>
      </c>
      <c r="K13" s="131">
        <v>135.08270448845846</v>
      </c>
      <c r="L13" s="131">
        <v>137.39380657543853</v>
      </c>
    </row>
    <row r="14" spans="1:12" ht="12.75" customHeight="1">
      <c r="A14" s="137"/>
      <c r="B14" s="17"/>
      <c r="C14" s="17"/>
      <c r="D14" s="17"/>
      <c r="E14" s="17"/>
      <c r="F14" s="17"/>
      <c r="G14" s="17"/>
      <c r="J14" s="130">
        <v>37437</v>
      </c>
      <c r="K14" s="131">
        <v>135.80264417610246</v>
      </c>
      <c r="L14" s="131">
        <v>138.48502468458585</v>
      </c>
    </row>
    <row r="15" spans="1:12" ht="12.75" customHeight="1">
      <c r="A15" s="137"/>
      <c r="B15" s="17"/>
      <c r="C15" s="17"/>
      <c r="D15" s="17"/>
      <c r="E15" s="17"/>
      <c r="F15" s="17"/>
      <c r="G15" s="17"/>
      <c r="J15" s="130">
        <v>37529</v>
      </c>
      <c r="K15" s="131">
        <v>135.42044683855332</v>
      </c>
      <c r="L15" s="131">
        <v>139.40760702186634</v>
      </c>
    </row>
    <row r="16" spans="1:12" ht="12.75" customHeight="1">
      <c r="A16" s="137"/>
      <c r="B16" s="17"/>
      <c r="C16" s="17"/>
      <c r="D16" s="17"/>
      <c r="E16" s="17"/>
      <c r="F16" s="17"/>
      <c r="G16" s="17"/>
      <c r="J16" s="130">
        <v>37621</v>
      </c>
      <c r="K16" s="131">
        <v>136.10907988396053</v>
      </c>
      <c r="L16" s="131">
        <v>141.5453145681947</v>
      </c>
    </row>
    <row r="17" spans="1:18" ht="12.75" customHeight="1">
      <c r="A17" s="137"/>
      <c r="B17" s="17"/>
      <c r="C17" s="17"/>
      <c r="D17" s="17"/>
      <c r="E17" s="17"/>
      <c r="F17" s="17"/>
      <c r="G17" s="17"/>
      <c r="J17" s="130">
        <v>37711</v>
      </c>
      <c r="K17" s="131">
        <v>136.57792762910429</v>
      </c>
      <c r="L17" s="131">
        <v>141.91575844997686</v>
      </c>
    </row>
    <row r="18" spans="1:18" ht="12.75" customHeight="1">
      <c r="A18" s="137"/>
      <c r="B18" s="17"/>
      <c r="C18" s="17"/>
      <c r="D18" s="17"/>
      <c r="E18" s="17"/>
      <c r="F18" s="17"/>
      <c r="G18" s="17"/>
      <c r="J18" s="130">
        <v>37802</v>
      </c>
      <c r="K18" s="131">
        <v>137.7917128386417</v>
      </c>
      <c r="L18" s="131">
        <v>143.26772429076456</v>
      </c>
    </row>
    <row r="19" spans="1:18" ht="12.75" customHeight="1">
      <c r="A19" s="137"/>
      <c r="B19" s="17"/>
      <c r="C19" s="17"/>
      <c r="D19" s="17"/>
      <c r="E19" s="17"/>
      <c r="F19" s="17"/>
      <c r="G19" s="17"/>
      <c r="J19" s="130">
        <v>37894</v>
      </c>
      <c r="K19" s="131">
        <v>137.80031761636482</v>
      </c>
      <c r="L19" s="131">
        <v>142.72330673179459</v>
      </c>
    </row>
    <row r="20" spans="1:18" ht="12.75" customHeight="1">
      <c r="A20" s="137"/>
      <c r="B20" s="17"/>
      <c r="C20" s="17"/>
      <c r="D20" s="17"/>
      <c r="E20" s="17"/>
      <c r="F20" s="17"/>
      <c r="G20" s="17"/>
      <c r="J20" s="130">
        <v>37986</v>
      </c>
      <c r="K20" s="131">
        <v>138.85617163988198</v>
      </c>
      <c r="L20" s="131">
        <v>143.15364047891021</v>
      </c>
    </row>
    <row r="21" spans="1:18" ht="12.75" customHeight="1">
      <c r="A21" s="137"/>
      <c r="B21" s="17"/>
      <c r="C21" s="17"/>
      <c r="D21" s="17"/>
      <c r="E21" s="17"/>
      <c r="F21" s="17"/>
      <c r="G21" s="17"/>
      <c r="J21" s="130">
        <v>38077</v>
      </c>
      <c r="K21" s="131">
        <v>138.4166690984722</v>
      </c>
      <c r="L21" s="131">
        <v>143.51647013693145</v>
      </c>
    </row>
    <row r="22" spans="1:18" ht="12.75" customHeight="1">
      <c r="A22" s="137"/>
      <c r="B22" s="17"/>
      <c r="C22" s="17"/>
      <c r="D22" s="17"/>
      <c r="E22" s="17"/>
      <c r="F22" s="17"/>
      <c r="G22" s="17"/>
      <c r="J22" s="130">
        <v>38168</v>
      </c>
      <c r="K22" s="131">
        <v>139.49073406166798</v>
      </c>
      <c r="L22" s="131">
        <v>144.60119834201996</v>
      </c>
    </row>
    <row r="23" spans="1:18" ht="12" customHeight="1">
      <c r="A23" s="137"/>
      <c r="B23" s="17"/>
      <c r="C23" s="17"/>
      <c r="D23" s="17"/>
      <c r="E23" s="17"/>
      <c r="F23" s="17"/>
      <c r="G23" s="17"/>
      <c r="J23" s="130">
        <v>38260</v>
      </c>
      <c r="K23" s="131">
        <v>139.92862247748741</v>
      </c>
      <c r="L23" s="131">
        <v>145.57637395508269</v>
      </c>
    </row>
    <row r="24" spans="1:18" ht="12.75" customHeight="1">
      <c r="A24" s="137"/>
      <c r="B24" s="17"/>
      <c r="C24" s="17"/>
      <c r="D24" s="17"/>
      <c r="E24" s="17"/>
      <c r="F24" s="17"/>
      <c r="G24" s="17"/>
      <c r="J24" s="130">
        <v>38352</v>
      </c>
      <c r="K24" s="131">
        <v>140.98091945356217</v>
      </c>
      <c r="L24" s="131">
        <v>147.29616039733202</v>
      </c>
    </row>
    <row r="25" spans="1:18" ht="12.75" customHeight="1">
      <c r="A25" s="137"/>
      <c r="B25" s="133" t="s">
        <v>135</v>
      </c>
      <c r="C25" s="17"/>
      <c r="D25" s="17"/>
      <c r="E25" s="17"/>
      <c r="F25" s="17"/>
      <c r="G25" s="17"/>
      <c r="J25" s="130">
        <v>38442</v>
      </c>
      <c r="K25" s="131">
        <v>141.67655399708744</v>
      </c>
      <c r="L25" s="131">
        <v>147.00549304786131</v>
      </c>
    </row>
    <row r="26" spans="1:18" ht="12.75" customHeight="1">
      <c r="A26" s="137"/>
      <c r="B26" s="356" t="s">
        <v>224</v>
      </c>
      <c r="C26" s="356"/>
      <c r="D26" s="356"/>
      <c r="E26" s="356"/>
      <c r="F26" s="356"/>
      <c r="G26" s="356"/>
      <c r="J26" s="130">
        <v>38533</v>
      </c>
      <c r="K26" s="131">
        <v>143.77443873458782</v>
      </c>
      <c r="L26" s="131">
        <v>149.15815717071141</v>
      </c>
    </row>
    <row r="27" spans="1:18" ht="12.75" customHeight="1">
      <c r="A27" s="137"/>
      <c r="B27" s="356"/>
      <c r="C27" s="356"/>
      <c r="D27" s="356"/>
      <c r="E27" s="356"/>
      <c r="F27" s="356"/>
      <c r="G27" s="356"/>
      <c r="J27" s="130">
        <v>38625</v>
      </c>
      <c r="K27" s="131">
        <v>144.82656787682549</v>
      </c>
      <c r="L27" s="131">
        <v>150.44866542990195</v>
      </c>
    </row>
    <row r="28" spans="1:18" ht="12.75" customHeight="1">
      <c r="A28" s="137"/>
      <c r="B28" s="137"/>
      <c r="J28" s="130">
        <v>38717</v>
      </c>
      <c r="K28" s="131">
        <v>146.36844381047993</v>
      </c>
      <c r="L28" s="131">
        <v>152.4617545747312</v>
      </c>
    </row>
    <row r="29" spans="1:18" ht="12.75" customHeight="1">
      <c r="A29" s="137"/>
      <c r="B29" s="137"/>
      <c r="J29" s="130">
        <v>38807</v>
      </c>
      <c r="K29" s="131">
        <v>148.3947328706027</v>
      </c>
      <c r="L29" s="131">
        <v>153.6197526703688</v>
      </c>
    </row>
    <row r="30" spans="1:18" ht="12.75" customHeight="1">
      <c r="A30" s="137"/>
      <c r="B30" s="137"/>
      <c r="J30" s="130">
        <v>38898</v>
      </c>
      <c r="K30" s="131">
        <v>150.6106317218817</v>
      </c>
      <c r="L30" s="131">
        <v>156.23879764397338</v>
      </c>
    </row>
    <row r="31" spans="1:18" ht="12.75" customHeight="1">
      <c r="A31" s="137"/>
      <c r="B31" s="66" t="s">
        <v>167</v>
      </c>
      <c r="J31" s="130">
        <v>38990</v>
      </c>
      <c r="K31" s="131">
        <v>151.49233836117764</v>
      </c>
      <c r="L31" s="131">
        <v>158.48326084612344</v>
      </c>
      <c r="O31" s="66"/>
      <c r="P31" s="166"/>
      <c r="Q31" s="166"/>
      <c r="R31" s="166"/>
    </row>
    <row r="32" spans="1:18" ht="12.75" customHeight="1">
      <c r="A32" s="137"/>
      <c r="B32" s="179" t="s">
        <v>242</v>
      </c>
      <c r="C32" s="178"/>
      <c r="D32" s="178"/>
      <c r="E32" s="178"/>
      <c r="F32" s="178"/>
      <c r="G32" s="178"/>
      <c r="J32" s="130">
        <v>39082</v>
      </c>
      <c r="K32" s="131">
        <v>152.20233223738677</v>
      </c>
      <c r="L32" s="131">
        <v>160.63041994825284</v>
      </c>
      <c r="O32" s="357"/>
      <c r="P32" s="357"/>
      <c r="Q32" s="357"/>
      <c r="R32" s="357"/>
    </row>
    <row r="33" spans="1:18" ht="12.75" customHeight="1">
      <c r="A33" s="137"/>
      <c r="B33" s="180" t="s">
        <v>241</v>
      </c>
      <c r="C33" s="178"/>
      <c r="D33" s="178"/>
      <c r="E33" s="178"/>
      <c r="F33" s="178"/>
      <c r="G33" s="178"/>
      <c r="J33" s="130">
        <v>39172</v>
      </c>
      <c r="K33" s="131">
        <v>153.00498873717709</v>
      </c>
      <c r="L33" s="131">
        <v>161.98474885844746</v>
      </c>
      <c r="O33" s="357"/>
      <c r="P33" s="357"/>
      <c r="Q33" s="357"/>
      <c r="R33" s="357"/>
    </row>
    <row r="34" spans="1:18" ht="12.75" customHeight="1">
      <c r="A34" s="137"/>
      <c r="B34" s="134" t="s">
        <v>34</v>
      </c>
      <c r="C34" s="17"/>
      <c r="D34" s="17"/>
      <c r="E34" s="17"/>
      <c r="F34" s="17"/>
      <c r="G34" s="17"/>
      <c r="J34" s="130">
        <v>39263</v>
      </c>
      <c r="K34" s="131">
        <v>155.10414679607544</v>
      </c>
      <c r="L34" s="131">
        <v>164.13149155949947</v>
      </c>
      <c r="O34" s="134"/>
      <c r="P34" s="133"/>
      <c r="Q34" s="133"/>
      <c r="R34" s="133"/>
    </row>
    <row r="35" spans="1:18" ht="12.75" customHeight="1">
      <c r="A35" s="137"/>
      <c r="B35" s="17"/>
      <c r="C35" s="17"/>
      <c r="D35" s="17"/>
      <c r="E35" s="17"/>
      <c r="F35" s="17"/>
      <c r="G35" s="17"/>
      <c r="J35" s="130">
        <v>39355</v>
      </c>
      <c r="K35" s="131">
        <v>155.47051822633293</v>
      </c>
      <c r="L35" s="131">
        <v>166.70760847933352</v>
      </c>
    </row>
    <row r="36" spans="1:18" ht="12.75" customHeight="1">
      <c r="A36" s="137"/>
      <c r="B36" s="17"/>
      <c r="C36" s="17"/>
      <c r="D36" s="17"/>
      <c r="E36" s="17"/>
      <c r="F36" s="17"/>
      <c r="G36" s="17"/>
      <c r="J36" s="130">
        <v>39447</v>
      </c>
      <c r="K36" s="131">
        <v>157.25581541050218</v>
      </c>
      <c r="L36" s="131">
        <v>168.85882232811437</v>
      </c>
    </row>
    <row r="37" spans="1:18" ht="12.75" customHeight="1">
      <c r="A37" s="137"/>
      <c r="B37" s="17"/>
      <c r="C37" s="17"/>
      <c r="D37" s="17"/>
      <c r="E37" s="17"/>
      <c r="F37" s="17"/>
      <c r="G37" s="17"/>
      <c r="J37" s="130">
        <v>39538</v>
      </c>
      <c r="K37" s="131">
        <v>159.17823359410426</v>
      </c>
      <c r="L37" s="131">
        <v>171.19110060042664</v>
      </c>
    </row>
    <row r="38" spans="1:18" ht="12.75" customHeight="1">
      <c r="A38" s="137"/>
      <c r="B38" s="17"/>
      <c r="C38" s="17"/>
      <c r="D38" s="17"/>
      <c r="E38" s="17"/>
      <c r="F38" s="17"/>
      <c r="G38" s="17"/>
      <c r="J38" s="130">
        <v>39629</v>
      </c>
      <c r="K38" s="131">
        <v>160.6098964074144</v>
      </c>
      <c r="L38" s="131">
        <v>171.11851171956724</v>
      </c>
    </row>
    <row r="39" spans="1:18" ht="12.75" customHeight="1">
      <c r="A39" s="137"/>
      <c r="B39" s="17"/>
      <c r="C39" s="17"/>
      <c r="D39" s="17"/>
      <c r="E39" s="17"/>
      <c r="F39" s="17"/>
      <c r="G39" s="17"/>
      <c r="J39" s="130">
        <v>39721</v>
      </c>
      <c r="K39" s="131">
        <v>162.05093101164951</v>
      </c>
      <c r="L39" s="131">
        <v>171.83272367171239</v>
      </c>
    </row>
    <row r="40" spans="1:18" ht="12.75" customHeight="1">
      <c r="A40" s="137"/>
      <c r="B40" s="17"/>
      <c r="C40" s="17"/>
      <c r="D40" s="17"/>
      <c r="E40" s="17"/>
      <c r="F40" s="17"/>
      <c r="G40" s="17"/>
      <c r="J40" s="130">
        <v>39813</v>
      </c>
      <c r="K40" s="131">
        <v>163.28053034371058</v>
      </c>
      <c r="L40" s="131">
        <v>175.35227233668115</v>
      </c>
      <c r="N40" s="133"/>
      <c r="O40" s="133"/>
      <c r="P40" s="133"/>
      <c r="Q40" s="133"/>
      <c r="R40" s="133"/>
    </row>
    <row r="41" spans="1:18" ht="12.75" customHeight="1">
      <c r="A41" s="137"/>
      <c r="B41" s="17"/>
      <c r="C41" s="17"/>
      <c r="D41" s="17"/>
      <c r="E41" s="17"/>
      <c r="F41" s="17"/>
      <c r="G41" s="17"/>
      <c r="J41" s="130">
        <v>39903</v>
      </c>
      <c r="K41" s="131">
        <v>165.76928242432783</v>
      </c>
      <c r="L41" s="131">
        <v>176.11113119906543</v>
      </c>
      <c r="N41" s="356"/>
      <c r="O41" s="356"/>
      <c r="P41" s="356"/>
      <c r="Q41" s="356"/>
      <c r="R41" s="356"/>
    </row>
    <row r="42" spans="1:18" ht="12.75" customHeight="1">
      <c r="A42" s="137"/>
      <c r="B42" s="17"/>
      <c r="C42" s="17"/>
      <c r="D42" s="17"/>
      <c r="E42" s="17"/>
      <c r="F42" s="17"/>
      <c r="G42" s="17"/>
      <c r="J42" s="130">
        <v>39994</v>
      </c>
      <c r="K42" s="131">
        <v>168.49321472458195</v>
      </c>
      <c r="L42" s="131">
        <v>175.98682201351266</v>
      </c>
      <c r="N42" s="356"/>
      <c r="O42" s="356"/>
      <c r="P42" s="356"/>
      <c r="Q42" s="356"/>
      <c r="R42" s="356"/>
    </row>
    <row r="43" spans="1:18" ht="12.75" customHeight="1">
      <c r="A43" s="137"/>
      <c r="B43" s="17"/>
      <c r="C43" s="17"/>
      <c r="D43" s="17"/>
      <c r="E43" s="17"/>
      <c r="F43" s="17"/>
      <c r="G43" s="17"/>
      <c r="J43" s="130">
        <v>40086</v>
      </c>
      <c r="K43" s="131">
        <v>169.01014676612454</v>
      </c>
      <c r="L43" s="131">
        <v>174.41075053530213</v>
      </c>
    </row>
    <row r="44" spans="1:18" ht="12.75" customHeight="1">
      <c r="A44" s="137"/>
      <c r="B44" s="17"/>
      <c r="C44" s="17"/>
      <c r="D44" s="17"/>
      <c r="E44" s="17"/>
      <c r="F44" s="17"/>
      <c r="G44" s="17"/>
      <c r="J44" s="130">
        <v>40178</v>
      </c>
      <c r="K44" s="131">
        <v>169.0724547543696</v>
      </c>
      <c r="L44" s="131">
        <v>170.92370966966718</v>
      </c>
    </row>
    <row r="45" spans="1:18" ht="12.75" customHeight="1">
      <c r="A45" s="137"/>
      <c r="B45" s="17"/>
      <c r="C45" s="17"/>
      <c r="D45" s="17"/>
      <c r="E45" s="17"/>
      <c r="F45" s="17"/>
      <c r="G45" s="17"/>
      <c r="J45" s="130">
        <v>40268</v>
      </c>
      <c r="K45" s="131">
        <v>169.24859148631728</v>
      </c>
      <c r="L45" s="131">
        <v>168.63432952802862</v>
      </c>
    </row>
    <row r="46" spans="1:18" ht="12.75" customHeight="1">
      <c r="A46" s="137"/>
      <c r="B46" s="17"/>
      <c r="C46" s="17"/>
      <c r="D46" s="17"/>
      <c r="E46" s="17"/>
      <c r="F46" s="17"/>
      <c r="G46" s="17"/>
      <c r="J46" s="130">
        <v>40359</v>
      </c>
      <c r="K46" s="131">
        <v>169.62023210625779</v>
      </c>
      <c r="L46" s="131">
        <v>165.59631566213235</v>
      </c>
    </row>
    <row r="47" spans="1:18" ht="12.75" customHeight="1">
      <c r="A47" s="137"/>
      <c r="B47" s="17"/>
      <c r="C47" s="17"/>
      <c r="D47" s="17"/>
      <c r="E47" s="17"/>
      <c r="F47" s="17"/>
      <c r="G47" s="17"/>
      <c r="J47" s="130">
        <v>40451</v>
      </c>
      <c r="K47" s="131">
        <v>168.6867545318193</v>
      </c>
      <c r="L47" s="131">
        <v>164.0337213783572</v>
      </c>
    </row>
    <row r="48" spans="1:18" ht="12.75" customHeight="1">
      <c r="A48" s="137"/>
      <c r="B48" s="17"/>
      <c r="C48" s="17"/>
      <c r="D48" s="17"/>
      <c r="E48" s="17"/>
      <c r="F48" s="17"/>
      <c r="G48" s="17"/>
      <c r="J48" s="130">
        <v>40543</v>
      </c>
      <c r="K48" s="131">
        <v>169.28050535166275</v>
      </c>
      <c r="L48" s="131">
        <v>161.61213784410145</v>
      </c>
    </row>
    <row r="49" spans="1:12" ht="12.75" customHeight="1">
      <c r="A49" s="137"/>
      <c r="B49" s="17"/>
      <c r="C49" s="17"/>
      <c r="D49" s="17"/>
      <c r="E49" s="17"/>
      <c r="F49" s="17"/>
      <c r="G49" s="17"/>
      <c r="J49" s="130">
        <v>40633</v>
      </c>
      <c r="K49" s="131">
        <v>167.67030960268124</v>
      </c>
      <c r="L49" s="131">
        <v>161.58186434339922</v>
      </c>
    </row>
    <row r="50" spans="1:12" ht="12.75" customHeight="1">
      <c r="A50" s="137"/>
      <c r="B50" s="17"/>
      <c r="C50" s="17"/>
      <c r="D50" s="17"/>
      <c r="E50" s="17"/>
      <c r="F50" s="17"/>
      <c r="G50" s="17"/>
      <c r="J50" s="130">
        <v>40724</v>
      </c>
      <c r="K50" s="131">
        <v>167.98897527594008</v>
      </c>
      <c r="L50" s="131">
        <v>159.73838920184454</v>
      </c>
    </row>
    <row r="51" spans="1:12" ht="12.75" customHeight="1">
      <c r="A51" s="137"/>
      <c r="B51" s="17"/>
      <c r="C51" s="17"/>
      <c r="D51" s="17"/>
      <c r="E51" s="17"/>
      <c r="F51" s="17"/>
      <c r="G51" s="17"/>
      <c r="J51" s="130">
        <v>40816</v>
      </c>
      <c r="K51" s="131">
        <v>167.36838851871272</v>
      </c>
      <c r="L51" s="131">
        <v>158.93234604593962</v>
      </c>
    </row>
    <row r="52" spans="1:12" ht="12.75" customHeight="1">
      <c r="A52" s="137"/>
      <c r="B52" s="17"/>
      <c r="C52" s="17"/>
      <c r="D52" s="17"/>
      <c r="E52" s="17"/>
      <c r="F52" s="17"/>
      <c r="G52" s="17"/>
      <c r="J52" s="130">
        <v>40908</v>
      </c>
      <c r="K52" s="131">
        <v>167.15524156752556</v>
      </c>
      <c r="L52" s="131">
        <v>157.93049997787426</v>
      </c>
    </row>
    <row r="53" spans="1:12" ht="12.75" customHeight="1">
      <c r="A53" s="137"/>
      <c r="B53" s="133" t="s">
        <v>169</v>
      </c>
      <c r="C53" s="17"/>
      <c r="D53" s="17"/>
      <c r="E53" s="17"/>
      <c r="F53" s="17"/>
      <c r="G53" s="17"/>
      <c r="J53" s="130">
        <v>40999</v>
      </c>
      <c r="K53" s="131">
        <v>166.74895783665602</v>
      </c>
      <c r="L53" s="131">
        <v>156.04910358069023</v>
      </c>
    </row>
    <row r="54" spans="1:12" ht="12.75" customHeight="1">
      <c r="A54" s="137"/>
      <c r="B54" s="356" t="s">
        <v>217</v>
      </c>
      <c r="C54" s="356"/>
      <c r="D54" s="356"/>
      <c r="E54" s="356"/>
      <c r="F54" s="356"/>
      <c r="G54" s="356"/>
      <c r="J54" s="130">
        <v>41090</v>
      </c>
      <c r="K54" s="131">
        <v>167.55654703433066</v>
      </c>
      <c r="L54" s="131">
        <v>156.07586445880054</v>
      </c>
    </row>
    <row r="55" spans="1:12" ht="12.75" customHeight="1">
      <c r="A55" s="137"/>
      <c r="B55" s="356"/>
      <c r="C55" s="356"/>
      <c r="D55" s="356"/>
      <c r="E55" s="356"/>
      <c r="F55" s="356"/>
      <c r="G55" s="356"/>
      <c r="J55" s="130">
        <v>41182</v>
      </c>
      <c r="K55" s="131">
        <v>167.77120829675155</v>
      </c>
      <c r="L55" s="131">
        <v>154.91779163609684</v>
      </c>
    </row>
    <row r="56" spans="1:12" ht="12.75" customHeight="1">
      <c r="A56" s="137"/>
      <c r="J56" s="130">
        <v>41274</v>
      </c>
      <c r="K56" s="131">
        <v>166.97366811619267</v>
      </c>
      <c r="L56" s="131">
        <v>156.58938021838821</v>
      </c>
    </row>
    <row r="57" spans="1:12" ht="12.75" customHeight="1">
      <c r="A57" s="137"/>
      <c r="J57" s="130">
        <v>41364</v>
      </c>
      <c r="K57" s="131">
        <v>166.68428210157168</v>
      </c>
      <c r="L57" s="131">
        <v>156.02743826843178</v>
      </c>
    </row>
    <row r="58" spans="1:12" ht="12.75" customHeight="1">
      <c r="A58" s="137"/>
      <c r="B58" s="137"/>
      <c r="J58" s="130">
        <v>41455</v>
      </c>
      <c r="K58" s="131">
        <v>165.81402764360089</v>
      </c>
      <c r="L58" s="131">
        <v>156.48490486765502</v>
      </c>
    </row>
    <row r="59" spans="1:12" ht="12.75" customHeight="1">
      <c r="A59" s="137"/>
      <c r="B59" s="137"/>
      <c r="J59" s="130">
        <v>41547</v>
      </c>
      <c r="K59" s="131">
        <v>165.18919876775442</v>
      </c>
      <c r="L59" s="131">
        <v>156.17414517912363</v>
      </c>
    </row>
    <row r="60" spans="1:12" ht="12.75" customHeight="1">
      <c r="A60" s="137"/>
      <c r="B60" s="137"/>
    </row>
    <row r="61" spans="1:12" ht="12.75" customHeight="1">
      <c r="A61" s="137"/>
      <c r="B61" s="137"/>
      <c r="C61" s="50"/>
      <c r="D61" s="131"/>
      <c r="E61" s="131"/>
    </row>
    <row r="62" spans="1:12" ht="12.75" customHeight="1">
      <c r="A62" s="137"/>
      <c r="B62" s="137"/>
      <c r="C62" s="50"/>
      <c r="D62" s="50"/>
      <c r="E62" s="50"/>
    </row>
    <row r="63" spans="1:12" ht="12.75" customHeight="1">
      <c r="A63" s="137"/>
      <c r="B63" s="137"/>
      <c r="C63" s="50"/>
      <c r="D63" s="50"/>
      <c r="E63" s="50"/>
    </row>
    <row r="64" spans="1:12" ht="12.75" customHeight="1">
      <c r="A64" s="137"/>
      <c r="B64" s="137"/>
      <c r="C64" s="50"/>
      <c r="D64" s="50"/>
      <c r="E64" s="50"/>
    </row>
    <row r="65" spans="1:5" ht="12.75" customHeight="1">
      <c r="A65" s="137"/>
      <c r="B65" s="137"/>
      <c r="C65" s="50"/>
      <c r="D65" s="50"/>
      <c r="E65" s="50"/>
    </row>
    <row r="66" spans="1:5" ht="12.75" customHeight="1">
      <c r="A66" s="137"/>
      <c r="B66" s="137"/>
      <c r="C66" s="50"/>
      <c r="D66" s="50"/>
      <c r="E66" s="50"/>
    </row>
    <row r="67" spans="1:5" ht="12.75" customHeight="1">
      <c r="A67" s="137"/>
      <c r="B67" s="137"/>
      <c r="C67" s="50"/>
      <c r="D67" s="50"/>
      <c r="E67" s="50"/>
    </row>
    <row r="68" spans="1:5" ht="12.75" customHeight="1">
      <c r="A68" s="137"/>
      <c r="B68" s="137"/>
      <c r="C68" s="50"/>
      <c r="D68" s="50"/>
      <c r="E68" s="50"/>
    </row>
    <row r="69" spans="1:5" ht="12.75" customHeight="1">
      <c r="A69" s="137"/>
      <c r="B69" s="137"/>
      <c r="C69" s="50"/>
      <c r="D69" s="50"/>
      <c r="E69" s="50"/>
    </row>
    <row r="70" spans="1:5" ht="12.75" customHeight="1">
      <c r="A70" s="137"/>
      <c r="B70" s="137"/>
      <c r="C70" s="50"/>
      <c r="D70" s="50"/>
      <c r="E70" s="50"/>
    </row>
    <row r="71" spans="1:5" ht="12.75" customHeight="1">
      <c r="A71" s="137"/>
      <c r="B71" s="137"/>
      <c r="C71" s="50"/>
      <c r="D71" s="50"/>
      <c r="E71" s="50"/>
    </row>
    <row r="72" spans="1:5" ht="12.75" customHeight="1">
      <c r="A72" s="137"/>
      <c r="B72" s="137"/>
      <c r="C72" s="50"/>
      <c r="D72" s="50"/>
      <c r="E72" s="50"/>
    </row>
    <row r="73" spans="1:5" ht="12.75" customHeight="1">
      <c r="A73" s="137"/>
      <c r="B73" s="137"/>
      <c r="C73" s="50"/>
      <c r="D73" s="50"/>
      <c r="E73" s="50"/>
    </row>
    <row r="74" spans="1:5" ht="12.75" customHeight="1">
      <c r="A74" s="137"/>
      <c r="B74" s="137"/>
      <c r="C74" s="50"/>
      <c r="D74" s="50"/>
      <c r="E74" s="50"/>
    </row>
    <row r="75" spans="1:5" ht="12.75" customHeight="1">
      <c r="A75" s="137"/>
      <c r="B75" s="137"/>
      <c r="C75" s="50"/>
      <c r="D75" s="50"/>
      <c r="E75" s="50"/>
    </row>
    <row r="76" spans="1:5" ht="12.75" customHeight="1">
      <c r="A76" s="137"/>
      <c r="B76" s="137"/>
      <c r="C76" s="50"/>
      <c r="D76" s="50"/>
      <c r="E76" s="50"/>
    </row>
    <row r="77" spans="1:5" ht="12.75" customHeight="1">
      <c r="A77" s="137"/>
      <c r="B77" s="137"/>
      <c r="C77" s="50"/>
      <c r="D77" s="50"/>
      <c r="E77" s="50"/>
    </row>
    <row r="78" spans="1:5" ht="12.75" customHeight="1">
      <c r="A78" s="137"/>
      <c r="B78" s="137"/>
      <c r="C78" s="50"/>
      <c r="D78" s="50"/>
      <c r="E78" s="50"/>
    </row>
    <row r="79" spans="1:5" ht="12.75" customHeight="1">
      <c r="A79" s="137"/>
      <c r="B79" s="137"/>
      <c r="C79" s="50"/>
      <c r="D79" s="50"/>
      <c r="E79" s="50"/>
    </row>
    <row r="80" spans="1:5" ht="12.75" customHeight="1">
      <c r="A80" s="137"/>
      <c r="B80" s="137"/>
      <c r="C80" s="50"/>
      <c r="D80" s="50"/>
      <c r="E80" s="50"/>
    </row>
    <row r="81" spans="1:5" ht="12.75" customHeight="1">
      <c r="A81" s="137"/>
      <c r="B81" s="137"/>
      <c r="C81" s="50"/>
      <c r="D81" s="50"/>
      <c r="E81" s="50"/>
    </row>
    <row r="82" spans="1:5" ht="12.75" customHeight="1">
      <c r="A82" s="137"/>
      <c r="B82" s="137"/>
      <c r="C82" s="50"/>
      <c r="D82" s="50"/>
      <c r="E82" s="50"/>
    </row>
    <row r="83" spans="1:5" ht="12.75" customHeight="1">
      <c r="A83" s="137"/>
      <c r="B83" s="137"/>
      <c r="C83" s="50"/>
      <c r="D83" s="50"/>
      <c r="E83" s="50"/>
    </row>
    <row r="84" spans="1:5" ht="12.75" customHeight="1">
      <c r="A84" s="137"/>
      <c r="B84" s="137"/>
      <c r="C84" s="50"/>
      <c r="D84" s="50"/>
      <c r="E84" s="50"/>
    </row>
    <row r="85" spans="1:5" ht="12.75" customHeight="1">
      <c r="A85" s="137"/>
      <c r="B85" s="137"/>
      <c r="C85" s="50"/>
      <c r="D85" s="50"/>
      <c r="E85" s="50"/>
    </row>
    <row r="86" spans="1:5" ht="12.75" customHeight="1">
      <c r="A86" s="137"/>
      <c r="B86" s="137"/>
      <c r="C86" s="50"/>
      <c r="D86" s="50"/>
      <c r="E86" s="50"/>
    </row>
    <row r="87" spans="1:5" ht="12.75" customHeight="1">
      <c r="A87" s="137"/>
      <c r="B87" s="137"/>
      <c r="C87" s="50"/>
      <c r="D87" s="50"/>
      <c r="E87" s="50"/>
    </row>
    <row r="88" spans="1:5" ht="12.75" customHeight="1">
      <c r="A88" s="137"/>
      <c r="B88" s="137"/>
      <c r="C88" s="50"/>
      <c r="D88" s="50"/>
      <c r="E88" s="50"/>
    </row>
    <row r="89" spans="1:5" ht="12.75" customHeight="1">
      <c r="A89" s="137"/>
      <c r="B89" s="137"/>
      <c r="C89" s="50"/>
      <c r="D89" s="50"/>
      <c r="E89" s="50"/>
    </row>
    <row r="90" spans="1:5" ht="12.75" customHeight="1">
      <c r="A90" s="137"/>
      <c r="B90" s="137"/>
      <c r="C90" s="50"/>
      <c r="D90" s="50"/>
      <c r="E90" s="50"/>
    </row>
    <row r="91" spans="1:5" ht="12.75" customHeight="1">
      <c r="A91" s="137"/>
      <c r="B91" s="137"/>
      <c r="C91" s="50"/>
      <c r="D91" s="50"/>
      <c r="E91" s="50"/>
    </row>
    <row r="92" spans="1:5" ht="12.75" customHeight="1">
      <c r="A92" s="137"/>
      <c r="B92" s="137"/>
      <c r="C92" s="50"/>
      <c r="D92" s="50"/>
      <c r="E92" s="50"/>
    </row>
    <row r="93" spans="1:5" ht="12.75" customHeight="1">
      <c r="A93" s="137"/>
      <c r="B93" s="137"/>
      <c r="C93" s="50"/>
      <c r="D93" s="50"/>
      <c r="E93" s="50"/>
    </row>
    <row r="94" spans="1:5" ht="12.75" customHeight="1">
      <c r="A94" s="137"/>
      <c r="B94" s="137"/>
      <c r="C94" s="50"/>
      <c r="D94" s="50"/>
      <c r="E94" s="50"/>
    </row>
    <row r="95" spans="1:5" ht="12.75" customHeight="1">
      <c r="A95" s="137"/>
      <c r="B95" s="137"/>
      <c r="C95" s="50"/>
      <c r="D95" s="50"/>
      <c r="E95" s="50"/>
    </row>
    <row r="96" spans="1:5" ht="12.75" customHeight="1">
      <c r="A96" s="137"/>
      <c r="B96" s="137"/>
      <c r="C96" s="50"/>
      <c r="D96" s="50"/>
      <c r="E96" s="50"/>
    </row>
    <row r="97" spans="1:5" ht="12.75" customHeight="1">
      <c r="A97" s="137"/>
      <c r="B97" s="137"/>
      <c r="C97" s="50"/>
      <c r="D97" s="50"/>
      <c r="E97" s="50"/>
    </row>
    <row r="98" spans="1:5" ht="12.75" customHeight="1">
      <c r="A98" s="137"/>
      <c r="B98" s="137"/>
      <c r="C98" s="50"/>
      <c r="D98" s="50"/>
      <c r="E98" s="50"/>
    </row>
    <row r="99" spans="1:5" ht="12.75" customHeight="1">
      <c r="A99" s="137"/>
      <c r="B99" s="137"/>
      <c r="C99" s="50"/>
      <c r="D99" s="50"/>
      <c r="E99" s="50"/>
    </row>
    <row r="100" spans="1:5" ht="12.75" customHeight="1">
      <c r="A100" s="137"/>
      <c r="B100" s="137"/>
      <c r="C100" s="50"/>
      <c r="D100" s="50"/>
      <c r="E100" s="50"/>
    </row>
    <row r="101" spans="1:5" ht="12.75" customHeight="1">
      <c r="A101" s="137"/>
      <c r="B101" s="137"/>
      <c r="C101" s="50"/>
      <c r="D101" s="50"/>
      <c r="E101" s="50"/>
    </row>
    <row r="102" spans="1:5" ht="12.75" customHeight="1">
      <c r="A102" s="137"/>
      <c r="B102" s="137"/>
      <c r="C102" s="50"/>
      <c r="D102" s="50"/>
      <c r="E102" s="50"/>
    </row>
    <row r="103" spans="1:5" ht="12.75" customHeight="1">
      <c r="A103" s="137"/>
      <c r="B103" s="137"/>
      <c r="C103" s="50"/>
      <c r="D103" s="50"/>
      <c r="E103" s="50"/>
    </row>
    <row r="104" spans="1:5" ht="12.75" customHeight="1">
      <c r="A104" s="137"/>
      <c r="B104" s="137"/>
      <c r="C104" s="50"/>
      <c r="D104" s="50"/>
      <c r="E104" s="50"/>
    </row>
    <row r="105" spans="1:5" ht="12.75" customHeight="1">
      <c r="A105" s="137"/>
      <c r="B105" s="137"/>
      <c r="C105" s="50"/>
      <c r="D105" s="50"/>
      <c r="E105" s="50"/>
    </row>
    <row r="106" spans="1:5" ht="12.75" customHeight="1">
      <c r="A106" s="137"/>
      <c r="B106" s="137"/>
      <c r="C106" s="50"/>
      <c r="D106" s="50"/>
      <c r="E106" s="50"/>
    </row>
    <row r="107" spans="1:5" ht="12.75" customHeight="1">
      <c r="A107" s="137"/>
      <c r="B107" s="137"/>
      <c r="C107" s="50"/>
      <c r="D107" s="50"/>
      <c r="E107" s="50"/>
    </row>
    <row r="108" spans="1:5" ht="12.75" customHeight="1">
      <c r="A108" s="137"/>
      <c r="B108" s="137"/>
      <c r="C108" s="50"/>
      <c r="D108" s="50"/>
      <c r="E108" s="50"/>
    </row>
    <row r="109" spans="1:5" ht="12.75" customHeight="1">
      <c r="A109" s="137"/>
      <c r="B109" s="137"/>
      <c r="C109" s="50"/>
      <c r="D109" s="50"/>
      <c r="E109" s="50"/>
    </row>
    <row r="110" spans="1:5" ht="12.75" customHeight="1">
      <c r="A110" s="137"/>
      <c r="B110" s="137"/>
      <c r="C110" s="50"/>
      <c r="D110" s="50"/>
      <c r="E110" s="50"/>
    </row>
    <row r="111" spans="1:5" ht="12.75" customHeight="1">
      <c r="A111" s="137"/>
      <c r="B111" s="137"/>
      <c r="C111" s="50"/>
      <c r="D111" s="50"/>
      <c r="E111" s="50"/>
    </row>
    <row r="112" spans="1:5" ht="12.75" customHeight="1">
      <c r="A112" s="137"/>
      <c r="B112" s="137"/>
      <c r="C112" s="50"/>
      <c r="D112" s="50"/>
      <c r="E112" s="50"/>
    </row>
    <row r="113" spans="1:5" ht="12.75" customHeight="1">
      <c r="A113" s="137"/>
      <c r="B113" s="137"/>
      <c r="C113" s="50"/>
      <c r="D113" s="50"/>
      <c r="E113" s="50"/>
    </row>
    <row r="114" spans="1:5" ht="12.75" customHeight="1">
      <c r="A114" s="137"/>
      <c r="B114" s="137"/>
      <c r="C114" s="50"/>
      <c r="D114" s="50"/>
      <c r="E114" s="50"/>
    </row>
    <row r="115" spans="1:5" ht="12.75" customHeight="1">
      <c r="A115" s="137"/>
      <c r="B115" s="137"/>
      <c r="C115" s="50"/>
      <c r="D115" s="50"/>
      <c r="E115" s="50"/>
    </row>
    <row r="116" spans="1:5" ht="12.75" customHeight="1">
      <c r="C116" s="50"/>
      <c r="D116" s="50"/>
      <c r="E116" s="50"/>
    </row>
    <row r="117" spans="1:5" ht="12.75" customHeight="1">
      <c r="C117" s="50"/>
      <c r="D117" s="50"/>
      <c r="E117" s="50"/>
    </row>
    <row r="118" spans="1:5" ht="12.75" customHeight="1">
      <c r="C118" s="50"/>
      <c r="D118" s="50"/>
      <c r="E118" s="50"/>
    </row>
    <row r="119" spans="1:5" ht="12.75" customHeight="1">
      <c r="C119" s="50"/>
      <c r="D119" s="50"/>
      <c r="E119" s="50"/>
    </row>
    <row r="120" spans="1:5" ht="12.75" customHeight="1">
      <c r="C120" s="50"/>
      <c r="D120" s="50"/>
      <c r="E120" s="50"/>
    </row>
    <row r="121" spans="1:5" ht="12.75" customHeight="1">
      <c r="C121" s="50"/>
      <c r="D121" s="50"/>
      <c r="E121" s="50"/>
    </row>
    <row r="122" spans="1:5" ht="12.75" customHeight="1">
      <c r="C122" s="50"/>
      <c r="D122" s="50"/>
      <c r="E122" s="50"/>
    </row>
    <row r="123" spans="1:5" ht="12.75" customHeight="1">
      <c r="C123" s="50"/>
      <c r="D123" s="50"/>
      <c r="E123" s="50"/>
    </row>
  </sheetData>
  <mergeCells count="4">
    <mergeCell ref="B26:G27"/>
    <mergeCell ref="B54:G55"/>
    <mergeCell ref="O32:R33"/>
    <mergeCell ref="N41:R42"/>
  </mergeCells>
  <phoneticPr fontId="72" type="noConversion"/>
  <pageMargins left="0.78740157499999996" right="0.78740157499999996" top="0.984251969" bottom="0.984251969" header="0.5" footer="0.5"/>
  <pageSetup paperSize="9" firstPageNumber="0" fitToWidth="0" fitToHeight="0"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2:S95"/>
  <sheetViews>
    <sheetView showGridLines="0" zoomScale="90" zoomScaleNormal="90" workbookViewId="0"/>
  </sheetViews>
  <sheetFormatPr defaultRowHeight="12.75" customHeight="1"/>
  <cols>
    <col min="1" max="8" width="9.140625" style="29"/>
    <col min="9" max="9" width="9.140625" style="30"/>
    <col min="10" max="10" width="10.42578125" style="30" customWidth="1"/>
    <col min="11" max="18" width="9.140625" style="30"/>
    <col min="19" max="16384" width="9.140625" style="32"/>
  </cols>
  <sheetData>
    <row r="2" spans="1:18" s="20" customFormat="1" ht="12.75" customHeight="1">
      <c r="A2" s="18"/>
      <c r="B2" s="18"/>
      <c r="C2" s="18"/>
      <c r="D2" s="18"/>
      <c r="E2" s="18"/>
      <c r="F2" s="18"/>
      <c r="G2" s="18"/>
      <c r="H2" s="18"/>
      <c r="I2" s="19"/>
      <c r="N2" s="19"/>
      <c r="O2" s="19"/>
      <c r="P2" s="19"/>
      <c r="Q2" s="19"/>
      <c r="R2" s="19"/>
    </row>
    <row r="3" spans="1:18" s="20" customFormat="1" ht="12.75" customHeight="1">
      <c r="A3" s="18"/>
      <c r="B3" s="66" t="s">
        <v>197</v>
      </c>
      <c r="C3" s="21"/>
      <c r="D3" s="21"/>
      <c r="E3" s="18"/>
      <c r="F3" s="18"/>
      <c r="G3" s="18"/>
      <c r="H3" s="18"/>
      <c r="I3" s="19"/>
      <c r="J3" s="19"/>
      <c r="K3" s="19"/>
      <c r="L3" s="22" t="s">
        <v>50</v>
      </c>
      <c r="M3" s="136" t="s">
        <v>125</v>
      </c>
      <c r="O3" s="19"/>
      <c r="P3" s="19"/>
      <c r="Q3" s="19"/>
      <c r="R3" s="19"/>
    </row>
    <row r="4" spans="1:18" s="20" customFormat="1" ht="12.75" customHeight="1">
      <c r="A4" s="18"/>
      <c r="B4" s="21" t="s">
        <v>225</v>
      </c>
      <c r="C4" s="21"/>
      <c r="D4" s="21"/>
      <c r="E4" s="18"/>
      <c r="F4" s="18"/>
      <c r="G4" s="18"/>
      <c r="H4" s="18"/>
      <c r="I4" s="19"/>
      <c r="J4" s="22"/>
      <c r="K4" s="22"/>
      <c r="L4" s="22" t="s">
        <v>50</v>
      </c>
      <c r="M4" s="136" t="s">
        <v>125</v>
      </c>
      <c r="O4" s="19"/>
      <c r="P4" s="19"/>
      <c r="Q4" s="19"/>
      <c r="R4" s="19"/>
    </row>
    <row r="5" spans="1:18" s="20" customFormat="1" ht="14.1" customHeight="1">
      <c r="A5" s="18"/>
      <c r="B5" s="24" t="s">
        <v>27</v>
      </c>
      <c r="C5" s="21"/>
      <c r="D5" s="21"/>
      <c r="E5" s="18"/>
      <c r="F5" s="18"/>
      <c r="G5" s="18"/>
      <c r="H5" s="18"/>
      <c r="I5" s="19"/>
      <c r="J5" s="23" t="s">
        <v>2</v>
      </c>
      <c r="K5" s="23" t="s">
        <v>2</v>
      </c>
      <c r="L5" s="26">
        <v>2.5767999999999995</v>
      </c>
      <c r="M5" s="26">
        <v>1.7495714285714286</v>
      </c>
      <c r="O5" s="19"/>
      <c r="P5" s="19"/>
      <c r="Q5" s="19"/>
      <c r="R5" s="19"/>
    </row>
    <row r="6" spans="1:18" s="20" customFormat="1" ht="12.75" customHeight="1">
      <c r="A6" s="18"/>
      <c r="B6" s="18"/>
      <c r="C6" s="18"/>
      <c r="D6" s="18"/>
      <c r="E6" s="18"/>
      <c r="F6" s="18"/>
      <c r="G6" s="18"/>
      <c r="H6" s="18"/>
      <c r="I6" s="19"/>
      <c r="J6" s="22" t="s">
        <v>8</v>
      </c>
      <c r="K6" s="22" t="s">
        <v>8</v>
      </c>
      <c r="L6" s="26">
        <v>2.0735999999999999</v>
      </c>
      <c r="M6" s="26">
        <v>9.8571428571428532E-2</v>
      </c>
      <c r="O6" s="19"/>
      <c r="P6" s="19"/>
      <c r="Q6" s="19"/>
      <c r="R6" s="19"/>
    </row>
    <row r="7" spans="1:18" s="20" customFormat="1" ht="12.75" customHeight="1">
      <c r="A7" s="18"/>
      <c r="B7" s="18"/>
      <c r="C7" s="18"/>
      <c r="D7" s="18"/>
      <c r="E7" s="18"/>
      <c r="F7" s="18"/>
      <c r="G7" s="18"/>
      <c r="H7" s="18"/>
      <c r="I7" s="19"/>
      <c r="J7" s="23" t="s">
        <v>28</v>
      </c>
      <c r="K7" s="23" t="s">
        <v>28</v>
      </c>
      <c r="L7" s="26">
        <v>2.7549999999999999</v>
      </c>
      <c r="M7" s="26">
        <v>0.57328571428571429</v>
      </c>
      <c r="O7" s="19"/>
      <c r="P7" s="19"/>
      <c r="Q7" s="19"/>
      <c r="R7" s="19"/>
    </row>
    <row r="8" spans="1:18" s="20" customFormat="1" ht="12.75" customHeight="1">
      <c r="A8" s="18"/>
      <c r="B8" s="18"/>
      <c r="C8" s="18"/>
      <c r="D8" s="18"/>
      <c r="E8" s="18"/>
      <c r="F8" s="18"/>
      <c r="G8" s="18"/>
      <c r="H8" s="18"/>
      <c r="I8" s="19"/>
      <c r="J8" s="22" t="s">
        <v>3</v>
      </c>
      <c r="K8" s="22" t="s">
        <v>3</v>
      </c>
      <c r="L8" s="26">
        <v>1.0894999999999999</v>
      </c>
      <c r="M8" s="26">
        <v>0.6725714285714286</v>
      </c>
      <c r="O8" s="19"/>
      <c r="P8" s="19"/>
      <c r="Q8" s="19"/>
      <c r="R8" s="19"/>
    </row>
    <row r="9" spans="1:18" s="20" customFormat="1" ht="12.75" customHeight="1">
      <c r="A9" s="18"/>
      <c r="B9" s="18"/>
      <c r="C9" s="18"/>
      <c r="D9" s="18"/>
      <c r="E9" s="18"/>
      <c r="F9" s="18"/>
      <c r="G9" s="18"/>
      <c r="H9" s="18"/>
      <c r="I9" s="19"/>
      <c r="J9" s="23" t="s">
        <v>4</v>
      </c>
      <c r="K9" s="23" t="s">
        <v>4</v>
      </c>
      <c r="L9" s="26">
        <v>1.5944</v>
      </c>
      <c r="M9" s="26">
        <v>1.0295714285714286</v>
      </c>
      <c r="O9" s="19"/>
      <c r="P9" s="19"/>
      <c r="Q9" s="19"/>
      <c r="R9" s="19"/>
    </row>
    <row r="10" spans="1:18" s="20" customFormat="1" ht="12.75" customHeight="1">
      <c r="A10" s="18"/>
      <c r="B10" s="18"/>
      <c r="C10" s="18"/>
      <c r="D10" s="18"/>
      <c r="E10" s="18"/>
      <c r="F10" s="18"/>
      <c r="G10" s="18"/>
      <c r="H10" s="18"/>
      <c r="I10" s="19"/>
      <c r="J10" s="23" t="s">
        <v>24</v>
      </c>
      <c r="K10" s="23" t="s">
        <v>24</v>
      </c>
      <c r="L10" s="26">
        <v>5.4364000000000008</v>
      </c>
      <c r="M10" s="26">
        <v>-0.13142857142857137</v>
      </c>
      <c r="O10" s="19"/>
      <c r="P10" s="19"/>
      <c r="Q10" s="25"/>
      <c r="R10" s="19"/>
    </row>
    <row r="11" spans="1:18" s="20" customFormat="1" ht="12.75" customHeight="1">
      <c r="A11" s="18"/>
      <c r="B11" s="18"/>
      <c r="C11" s="18"/>
      <c r="D11" s="18"/>
      <c r="E11" s="18"/>
      <c r="F11" s="18"/>
      <c r="G11" s="18"/>
      <c r="H11" s="18"/>
      <c r="I11" s="19"/>
      <c r="J11" s="23" t="s">
        <v>25</v>
      </c>
      <c r="K11" s="23" t="s">
        <v>25</v>
      </c>
      <c r="L11" s="26">
        <v>3.4554</v>
      </c>
      <c r="M11" s="26">
        <v>-0.77671428571428558</v>
      </c>
      <c r="O11" s="19"/>
      <c r="P11" s="19"/>
      <c r="Q11" s="25"/>
      <c r="R11" s="19"/>
    </row>
    <row r="12" spans="1:18" s="20" customFormat="1" ht="12.75" customHeight="1">
      <c r="A12" s="18"/>
      <c r="B12" s="18"/>
      <c r="C12" s="18"/>
      <c r="D12" s="18"/>
      <c r="E12" s="18"/>
      <c r="F12" s="18"/>
      <c r="G12" s="18"/>
      <c r="H12" s="18"/>
      <c r="I12" s="19"/>
      <c r="J12" s="23"/>
      <c r="K12" s="23"/>
      <c r="L12" s="33"/>
      <c r="M12" s="33"/>
      <c r="N12" s="26"/>
      <c r="O12" s="19"/>
      <c r="P12" s="19"/>
      <c r="Q12" s="25"/>
      <c r="R12" s="19"/>
    </row>
    <row r="13" spans="1:18" s="20" customFormat="1" ht="12.75" customHeight="1">
      <c r="A13" s="18"/>
      <c r="B13" s="18"/>
      <c r="C13" s="18"/>
      <c r="D13" s="18"/>
      <c r="E13" s="18"/>
      <c r="F13" s="18"/>
      <c r="G13" s="18"/>
      <c r="H13" s="18"/>
      <c r="I13" s="19"/>
      <c r="J13" s="19"/>
      <c r="K13" s="19"/>
      <c r="L13" s="19"/>
      <c r="M13" s="19"/>
      <c r="N13" s="19"/>
      <c r="O13" s="19"/>
      <c r="P13" s="19"/>
      <c r="Q13" s="25"/>
      <c r="R13" s="19"/>
    </row>
    <row r="14" spans="1:18" s="20" customFormat="1" ht="12.75" customHeight="1">
      <c r="A14" s="18"/>
      <c r="B14" s="18"/>
      <c r="C14" s="18"/>
      <c r="D14" s="18"/>
      <c r="E14" s="18"/>
      <c r="F14" s="18"/>
      <c r="G14" s="18"/>
      <c r="H14" s="18"/>
      <c r="I14" s="19"/>
      <c r="J14" s="19"/>
      <c r="K14" s="19"/>
      <c r="L14" s="19"/>
      <c r="M14" s="19"/>
      <c r="N14" s="19"/>
      <c r="O14" s="19"/>
      <c r="P14" s="19"/>
      <c r="Q14" s="25"/>
      <c r="R14" s="19"/>
    </row>
    <row r="15" spans="1:18" s="20" customFormat="1" ht="12.75" customHeight="1">
      <c r="A15" s="18"/>
      <c r="B15" s="18"/>
      <c r="C15" s="18"/>
      <c r="D15" s="18"/>
      <c r="E15" s="18"/>
      <c r="F15" s="18"/>
      <c r="G15" s="18"/>
      <c r="H15" s="18"/>
      <c r="I15" s="19"/>
      <c r="J15" s="19"/>
      <c r="K15" s="19"/>
      <c r="L15" s="19"/>
      <c r="M15" s="19"/>
      <c r="N15" s="19"/>
      <c r="O15" s="19"/>
      <c r="P15" s="19"/>
      <c r="Q15" s="25"/>
      <c r="R15" s="19"/>
    </row>
    <row r="16" spans="1:18" s="20" customFormat="1" ht="12.75" customHeight="1">
      <c r="A16" s="18"/>
      <c r="B16" s="18"/>
      <c r="C16" s="18"/>
      <c r="D16" s="18"/>
      <c r="E16" s="18"/>
      <c r="F16" s="18"/>
      <c r="G16" s="18"/>
      <c r="H16" s="18"/>
      <c r="I16" s="19"/>
      <c r="J16" s="19"/>
      <c r="K16" s="19"/>
      <c r="L16" s="19"/>
      <c r="M16" s="19"/>
      <c r="N16" s="19"/>
      <c r="O16" s="19"/>
      <c r="P16" s="19"/>
      <c r="Q16" s="25"/>
      <c r="R16" s="19"/>
    </row>
    <row r="17" spans="1:19" s="20" customFormat="1" ht="12.75" customHeight="1">
      <c r="A17" s="18"/>
      <c r="B17" s="18"/>
      <c r="C17" s="18"/>
      <c r="D17" s="18"/>
      <c r="E17" s="18"/>
      <c r="F17" s="18"/>
      <c r="G17" s="18"/>
      <c r="H17" s="18"/>
      <c r="I17" s="19"/>
      <c r="J17" s="19"/>
      <c r="K17" s="19"/>
      <c r="L17" s="19"/>
      <c r="M17" s="19"/>
      <c r="N17" s="19"/>
      <c r="O17" s="19"/>
      <c r="P17" s="19"/>
      <c r="Q17" s="25"/>
      <c r="R17" s="19"/>
    </row>
    <row r="18" spans="1:19" s="20" customFormat="1" ht="12.75" customHeight="1">
      <c r="A18" s="18"/>
      <c r="B18" s="18"/>
      <c r="C18" s="18"/>
      <c r="D18" s="18"/>
      <c r="E18" s="18"/>
      <c r="F18" s="18"/>
      <c r="G18" s="18"/>
      <c r="H18" s="18"/>
      <c r="I18" s="19"/>
      <c r="J18" s="63"/>
      <c r="L18" s="19"/>
      <c r="N18" s="19"/>
      <c r="O18" s="64"/>
      <c r="P18" s="19"/>
      <c r="Q18" s="25"/>
      <c r="R18" s="19"/>
    </row>
    <row r="19" spans="1:19" s="20" customFormat="1" ht="12.75" customHeight="1">
      <c r="A19" s="18"/>
      <c r="B19" s="18"/>
      <c r="C19" s="18"/>
      <c r="D19" s="18"/>
      <c r="E19" s="18"/>
      <c r="F19" s="18"/>
      <c r="G19" s="18"/>
      <c r="H19" s="18"/>
      <c r="I19" s="19"/>
      <c r="K19" s="19"/>
      <c r="L19" s="19"/>
      <c r="M19" s="19"/>
      <c r="N19" s="19"/>
      <c r="O19" s="19"/>
      <c r="P19" s="19"/>
      <c r="Q19" s="25"/>
      <c r="R19" s="19"/>
    </row>
    <row r="20" spans="1:19" s="20" customFormat="1" ht="12.75" customHeight="1">
      <c r="A20" s="18"/>
      <c r="B20" s="18"/>
      <c r="C20" s="18"/>
      <c r="D20" s="18"/>
      <c r="E20" s="18"/>
      <c r="F20" s="18"/>
      <c r="G20" s="18"/>
      <c r="H20" s="18"/>
      <c r="I20" s="19"/>
      <c r="J20" s="19"/>
      <c r="K20" s="19"/>
      <c r="L20" s="19"/>
      <c r="M20" s="19"/>
      <c r="N20" s="19"/>
      <c r="O20" s="19"/>
      <c r="P20" s="19"/>
      <c r="Q20" s="25"/>
      <c r="R20" s="19"/>
    </row>
    <row r="21" spans="1:19" s="20" customFormat="1" ht="12.75" customHeight="1">
      <c r="A21" s="18"/>
      <c r="B21" s="18"/>
      <c r="C21" s="18"/>
      <c r="D21" s="18"/>
      <c r="E21" s="18"/>
      <c r="F21" s="18"/>
      <c r="G21" s="18"/>
      <c r="H21" s="18"/>
      <c r="I21" s="19"/>
      <c r="J21" s="19"/>
      <c r="K21" s="19"/>
      <c r="L21" s="19"/>
      <c r="M21" s="19"/>
      <c r="N21" s="19"/>
      <c r="O21" s="19"/>
      <c r="P21" s="19"/>
      <c r="Q21" s="25"/>
      <c r="R21" s="19"/>
      <c r="S21" s="135"/>
    </row>
    <row r="22" spans="1:19" s="20" customFormat="1" ht="12.75" customHeight="1">
      <c r="A22" s="18"/>
      <c r="B22" s="18"/>
      <c r="C22" s="18"/>
      <c r="D22" s="18"/>
      <c r="E22" s="18"/>
      <c r="F22" s="18"/>
      <c r="G22" s="18"/>
      <c r="H22" s="18"/>
      <c r="I22" s="19"/>
      <c r="J22" s="19"/>
      <c r="K22" s="19"/>
      <c r="L22" s="19"/>
      <c r="M22" s="19"/>
      <c r="N22" s="19"/>
      <c r="O22" s="19"/>
      <c r="P22" s="19"/>
      <c r="Q22" s="25"/>
      <c r="R22" s="19"/>
      <c r="S22" s="135"/>
    </row>
    <row r="23" spans="1:19" s="20" customFormat="1" ht="12.75" customHeight="1">
      <c r="A23" s="18"/>
      <c r="B23" s="18"/>
      <c r="C23" s="18"/>
      <c r="D23" s="18"/>
      <c r="E23" s="18"/>
      <c r="F23" s="18"/>
      <c r="G23" s="18"/>
      <c r="H23" s="18"/>
      <c r="I23" s="19"/>
      <c r="J23" s="19"/>
      <c r="K23" s="19"/>
      <c r="L23" s="19"/>
      <c r="M23" s="19"/>
      <c r="N23" s="19"/>
      <c r="O23" s="19"/>
      <c r="P23" s="19"/>
      <c r="Q23" s="25"/>
      <c r="R23" s="19"/>
      <c r="S23" s="135"/>
    </row>
    <row r="24" spans="1:19" s="20" customFormat="1" ht="12.75" customHeight="1">
      <c r="A24" s="18"/>
      <c r="B24" s="18" t="s">
        <v>30</v>
      </c>
      <c r="C24" s="18"/>
      <c r="D24" s="18"/>
      <c r="E24" s="18"/>
      <c r="F24" s="18"/>
      <c r="G24" s="18"/>
      <c r="H24" s="18"/>
      <c r="I24" s="19"/>
      <c r="J24" s="19"/>
      <c r="K24" s="19"/>
      <c r="L24" s="19"/>
      <c r="M24" s="19"/>
      <c r="N24" s="19"/>
      <c r="O24" s="19"/>
      <c r="P24" s="19"/>
      <c r="Q24" s="25"/>
      <c r="R24" s="19"/>
      <c r="S24" s="135"/>
    </row>
    <row r="25" spans="1:19" s="20" customFormat="1" ht="12.75" customHeight="1">
      <c r="A25" s="18"/>
      <c r="B25" s="18" t="s">
        <v>226</v>
      </c>
      <c r="H25" s="18"/>
      <c r="I25" s="19"/>
      <c r="J25" s="19"/>
      <c r="K25" s="19"/>
      <c r="L25" s="19"/>
      <c r="M25" s="19"/>
      <c r="N25" s="19"/>
      <c r="O25" s="19"/>
      <c r="P25" s="19"/>
      <c r="Q25" s="25"/>
      <c r="R25" s="19"/>
      <c r="S25" s="135"/>
    </row>
    <row r="26" spans="1:19" s="20" customFormat="1" ht="12.75" customHeight="1">
      <c r="A26" s="18"/>
      <c r="B26" s="18"/>
      <c r="H26" s="18"/>
      <c r="I26" s="19"/>
      <c r="J26" s="19"/>
      <c r="K26" s="19"/>
      <c r="L26" s="66"/>
      <c r="M26" s="19"/>
      <c r="N26" s="19"/>
      <c r="O26" s="19"/>
      <c r="P26" s="19"/>
      <c r="Q26" s="25"/>
      <c r="R26" s="19"/>
      <c r="S26" s="135"/>
    </row>
    <row r="27" spans="1:19" s="20" customFormat="1" ht="12.75" customHeight="1">
      <c r="A27" s="18"/>
      <c r="H27" s="18"/>
      <c r="I27" s="19"/>
      <c r="J27" s="19"/>
      <c r="K27" s="19"/>
      <c r="L27" s="21"/>
      <c r="M27" s="19"/>
      <c r="N27" s="19"/>
      <c r="O27" s="19"/>
      <c r="P27" s="19"/>
      <c r="Q27" s="25"/>
      <c r="R27" s="19"/>
      <c r="S27" s="135"/>
    </row>
    <row r="28" spans="1:19" s="20" customFormat="1" ht="12.75" customHeight="1">
      <c r="A28" s="18"/>
      <c r="H28" s="18"/>
      <c r="I28" s="19"/>
      <c r="J28" s="19"/>
      <c r="K28" s="19"/>
      <c r="L28" s="138"/>
      <c r="M28" s="19"/>
      <c r="N28" s="19"/>
      <c r="O28" s="19"/>
      <c r="P28" s="19"/>
      <c r="Q28" s="25"/>
      <c r="R28" s="19"/>
    </row>
    <row r="29" spans="1:19" s="20" customFormat="1" ht="12.75" customHeight="1">
      <c r="A29" s="18"/>
      <c r="B29" s="66" t="s">
        <v>98</v>
      </c>
      <c r="C29" s="24"/>
      <c r="D29" s="24"/>
      <c r="E29" s="24"/>
      <c r="F29" s="24"/>
      <c r="G29" s="24"/>
      <c r="H29" s="18"/>
      <c r="I29" s="19"/>
      <c r="J29" s="19"/>
      <c r="K29" s="19"/>
      <c r="L29" s="19"/>
      <c r="M29" s="19"/>
      <c r="N29" s="19"/>
      <c r="O29" s="19"/>
      <c r="P29" s="19"/>
      <c r="Q29" s="25"/>
      <c r="R29" s="19"/>
    </row>
    <row r="30" spans="1:19" s="20" customFormat="1" ht="12.75" customHeight="1">
      <c r="A30" s="18"/>
      <c r="B30" s="21" t="s">
        <v>227</v>
      </c>
      <c r="C30" s="24"/>
      <c r="D30" s="24"/>
      <c r="E30" s="24"/>
      <c r="F30" s="24"/>
      <c r="G30" s="24"/>
      <c r="H30" s="18"/>
      <c r="I30" s="19"/>
      <c r="J30" s="19"/>
      <c r="K30" s="19"/>
      <c r="L30" s="19"/>
      <c r="M30" s="19"/>
      <c r="N30" s="19"/>
      <c r="O30" s="19"/>
      <c r="P30" s="19"/>
      <c r="Q30" s="25"/>
      <c r="R30" s="19"/>
    </row>
    <row r="31" spans="1:19" s="20" customFormat="1" ht="12.75" customHeight="1">
      <c r="A31" s="18"/>
      <c r="B31" s="24" t="s">
        <v>31</v>
      </c>
      <c r="C31" s="24"/>
      <c r="D31" s="24"/>
      <c r="E31" s="24"/>
      <c r="F31" s="24"/>
      <c r="G31" s="24"/>
      <c r="H31" s="18"/>
      <c r="I31" s="19"/>
      <c r="J31" s="19"/>
      <c r="K31" s="19"/>
      <c r="L31" s="19"/>
      <c r="M31" s="19"/>
      <c r="N31" s="19"/>
      <c r="O31" s="19"/>
      <c r="P31" s="19"/>
      <c r="Q31" s="25"/>
      <c r="R31" s="19"/>
    </row>
    <row r="32" spans="1:19" s="20" customFormat="1" ht="12.75" customHeight="1">
      <c r="A32" s="18"/>
      <c r="B32" s="18"/>
      <c r="C32" s="18"/>
      <c r="D32" s="18"/>
      <c r="E32" s="18"/>
      <c r="F32" s="18"/>
      <c r="G32" s="18"/>
      <c r="H32" s="18"/>
      <c r="I32" s="19"/>
      <c r="J32" s="19"/>
      <c r="K32" s="19"/>
      <c r="L32" s="19"/>
      <c r="M32" s="19"/>
      <c r="N32" s="19"/>
      <c r="O32" s="19"/>
      <c r="P32" s="19"/>
      <c r="Q32" s="25"/>
      <c r="R32" s="19"/>
    </row>
    <row r="33" spans="1:18" s="20" customFormat="1" ht="12.75" customHeight="1">
      <c r="A33" s="18"/>
      <c r="B33" s="18"/>
      <c r="C33" s="18"/>
      <c r="D33" s="18"/>
      <c r="E33" s="18"/>
      <c r="F33" s="18"/>
      <c r="G33" s="18"/>
      <c r="H33" s="18"/>
      <c r="I33" s="19"/>
      <c r="J33" s="19"/>
      <c r="K33" s="19"/>
      <c r="L33" s="19"/>
      <c r="M33" s="19"/>
      <c r="N33" s="19"/>
      <c r="O33" s="19"/>
      <c r="P33" s="19"/>
      <c r="Q33" s="25"/>
      <c r="R33" s="19"/>
    </row>
    <row r="34" spans="1:18" s="20" customFormat="1" ht="12.75" customHeight="1">
      <c r="A34" s="18"/>
      <c r="B34" s="18"/>
      <c r="C34" s="18"/>
      <c r="D34" s="18"/>
      <c r="E34" s="18"/>
      <c r="F34" s="18"/>
      <c r="G34" s="18"/>
      <c r="H34" s="18"/>
      <c r="I34" s="19"/>
      <c r="J34" s="19"/>
      <c r="K34" s="19"/>
      <c r="L34" s="19"/>
      <c r="M34" s="19"/>
      <c r="N34" s="19"/>
      <c r="O34" s="19"/>
      <c r="P34" s="19"/>
      <c r="Q34" s="25"/>
      <c r="R34" s="19"/>
    </row>
    <row r="35" spans="1:18" s="20" customFormat="1" ht="12.75" customHeight="1">
      <c r="A35" s="18"/>
      <c r="B35" s="18"/>
      <c r="C35" s="18"/>
      <c r="D35" s="18"/>
      <c r="E35" s="18"/>
      <c r="F35" s="18"/>
      <c r="G35" s="18"/>
      <c r="H35" s="18"/>
      <c r="I35" s="19"/>
      <c r="J35" s="19"/>
      <c r="K35" s="19"/>
      <c r="L35" s="19"/>
      <c r="M35" s="19"/>
      <c r="N35" s="19"/>
      <c r="O35" s="19"/>
      <c r="P35" s="19"/>
      <c r="Q35" s="25"/>
      <c r="R35" s="19"/>
    </row>
    <row r="36" spans="1:18" s="20" customFormat="1" ht="12.75" customHeight="1">
      <c r="A36" s="18"/>
      <c r="B36" s="18"/>
      <c r="C36" s="18"/>
      <c r="D36" s="18"/>
      <c r="E36" s="18"/>
      <c r="F36" s="18"/>
      <c r="G36" s="18"/>
      <c r="H36" s="18"/>
      <c r="I36" s="19"/>
      <c r="J36" s="19"/>
      <c r="K36" s="19"/>
      <c r="L36" s="19"/>
      <c r="M36" s="19"/>
      <c r="N36" s="19"/>
      <c r="O36" s="19"/>
      <c r="P36" s="19"/>
      <c r="Q36" s="25"/>
      <c r="R36" s="19"/>
    </row>
    <row r="37" spans="1:18" s="20" customFormat="1" ht="12.75" customHeight="1">
      <c r="A37" s="18"/>
      <c r="B37" s="18"/>
      <c r="C37" s="18"/>
      <c r="D37" s="18"/>
      <c r="E37" s="18"/>
      <c r="F37" s="18"/>
      <c r="G37" s="18"/>
      <c r="H37" s="18"/>
      <c r="I37" s="19"/>
      <c r="J37" s="19"/>
      <c r="K37" s="19"/>
      <c r="L37" s="19"/>
      <c r="M37" s="19"/>
      <c r="N37" s="19"/>
      <c r="O37" s="19"/>
      <c r="P37" s="19"/>
      <c r="Q37" s="25"/>
      <c r="R37" s="19"/>
    </row>
    <row r="38" spans="1:18" s="20" customFormat="1" ht="12.75" customHeight="1">
      <c r="A38" s="18"/>
      <c r="B38" s="18"/>
      <c r="C38" s="18"/>
      <c r="D38" s="18"/>
      <c r="E38" s="18"/>
      <c r="F38" s="18"/>
      <c r="G38" s="18"/>
      <c r="H38" s="18"/>
      <c r="I38" s="19"/>
      <c r="J38" s="19"/>
      <c r="K38" s="19"/>
      <c r="L38" s="19"/>
      <c r="M38" s="19"/>
      <c r="N38" s="19"/>
      <c r="O38" s="19"/>
      <c r="P38" s="19"/>
      <c r="Q38" s="25"/>
      <c r="R38" s="19"/>
    </row>
    <row r="39" spans="1:18" s="20" customFormat="1" ht="12.75" customHeight="1">
      <c r="A39" s="18"/>
      <c r="B39" s="18"/>
      <c r="C39" s="18"/>
      <c r="D39" s="18"/>
      <c r="E39" s="18"/>
      <c r="F39" s="18"/>
      <c r="G39" s="18"/>
      <c r="H39" s="18"/>
      <c r="I39" s="19"/>
      <c r="J39" s="19"/>
      <c r="K39" s="19"/>
      <c r="L39" s="19"/>
      <c r="M39" s="19"/>
      <c r="N39" s="19"/>
      <c r="O39" s="19"/>
      <c r="P39" s="19"/>
      <c r="Q39" s="25"/>
      <c r="R39" s="19"/>
    </row>
    <row r="40" spans="1:18" s="20" customFormat="1" ht="12.75" customHeight="1">
      <c r="A40" s="18"/>
      <c r="B40" s="18"/>
      <c r="C40" s="18"/>
      <c r="D40" s="18"/>
      <c r="E40" s="18"/>
      <c r="F40" s="18"/>
      <c r="G40" s="18"/>
      <c r="H40" s="18"/>
      <c r="I40" s="19"/>
      <c r="J40" s="19"/>
      <c r="K40" s="19"/>
      <c r="L40" s="19"/>
      <c r="M40" s="19"/>
      <c r="N40" s="19"/>
      <c r="O40" s="19"/>
      <c r="P40" s="19"/>
      <c r="Q40" s="25"/>
      <c r="R40" s="19"/>
    </row>
    <row r="41" spans="1:18" s="20" customFormat="1" ht="12.75" customHeight="1">
      <c r="A41" s="18"/>
      <c r="B41" s="18"/>
      <c r="C41" s="18"/>
      <c r="D41" s="18"/>
      <c r="E41" s="18"/>
      <c r="F41" s="18"/>
      <c r="G41" s="18"/>
      <c r="H41" s="18"/>
      <c r="I41" s="19"/>
      <c r="J41" s="19"/>
      <c r="K41" s="19"/>
      <c r="L41" s="19"/>
      <c r="M41" s="19"/>
      <c r="N41" s="19"/>
      <c r="O41" s="19"/>
      <c r="P41" s="19"/>
      <c r="Q41" s="25"/>
      <c r="R41" s="19"/>
    </row>
    <row r="42" spans="1:18" s="20" customFormat="1" ht="12.75" customHeight="1">
      <c r="A42" s="18"/>
      <c r="B42" s="18"/>
      <c r="C42" s="18"/>
      <c r="D42" s="18"/>
      <c r="E42" s="18"/>
      <c r="F42" s="18"/>
      <c r="G42" s="18"/>
      <c r="H42" s="18"/>
      <c r="I42" s="19"/>
      <c r="J42" s="19"/>
      <c r="K42" s="19"/>
      <c r="L42" s="19"/>
      <c r="M42" s="19"/>
      <c r="N42" s="19"/>
      <c r="O42" s="19"/>
      <c r="P42" s="19"/>
      <c r="Q42" s="25"/>
      <c r="R42" s="19"/>
    </row>
    <row r="43" spans="1:18" s="20" customFormat="1" ht="12.75" customHeight="1">
      <c r="A43" s="27"/>
      <c r="B43" s="18"/>
      <c r="C43" s="18"/>
      <c r="D43" s="18"/>
      <c r="E43" s="18"/>
      <c r="F43" s="18"/>
      <c r="G43" s="18"/>
      <c r="H43" s="18"/>
      <c r="I43" s="19"/>
      <c r="J43" s="19"/>
      <c r="K43" s="19"/>
      <c r="L43" s="19"/>
      <c r="M43" s="19"/>
      <c r="N43" s="19"/>
      <c r="O43" s="19"/>
      <c r="P43" s="19"/>
      <c r="Q43" s="25"/>
      <c r="R43" s="19"/>
    </row>
    <row r="44" spans="1:18" s="20" customFormat="1" ht="12.75" customHeight="1">
      <c r="A44" s="27"/>
      <c r="B44" s="18"/>
      <c r="C44" s="18"/>
      <c r="D44" s="18"/>
      <c r="E44" s="18"/>
      <c r="F44" s="18"/>
      <c r="G44" s="18"/>
      <c r="H44" s="18"/>
      <c r="I44" s="19"/>
      <c r="J44" s="19"/>
      <c r="K44" s="19"/>
      <c r="L44" s="19"/>
      <c r="M44" s="19"/>
      <c r="N44" s="19"/>
      <c r="O44" s="19"/>
      <c r="P44" s="19"/>
      <c r="Q44" s="25"/>
      <c r="R44" s="19"/>
    </row>
    <row r="45" spans="1:18" s="20" customFormat="1" ht="12.75" customHeight="1">
      <c r="A45" s="27"/>
      <c r="B45" s="18"/>
      <c r="C45" s="18"/>
      <c r="D45" s="18"/>
      <c r="E45" s="18"/>
      <c r="F45" s="18"/>
      <c r="G45" s="18"/>
      <c r="H45" s="18"/>
      <c r="I45" s="19"/>
      <c r="J45" s="19"/>
      <c r="K45" s="19"/>
      <c r="L45" s="19"/>
      <c r="M45" s="19"/>
      <c r="N45" s="19"/>
      <c r="O45" s="19"/>
      <c r="P45" s="19"/>
      <c r="Q45" s="25"/>
      <c r="R45" s="19"/>
    </row>
    <row r="46" spans="1:18" s="20" customFormat="1" ht="12.75" customHeight="1">
      <c r="A46" s="27"/>
      <c r="B46" s="18"/>
      <c r="C46" s="18"/>
      <c r="D46" s="18"/>
      <c r="E46" s="18"/>
      <c r="F46" s="18"/>
      <c r="G46" s="18"/>
      <c r="H46" s="18"/>
      <c r="I46" s="19"/>
      <c r="J46" s="19"/>
      <c r="K46" s="19"/>
      <c r="L46" s="19"/>
      <c r="M46" s="19"/>
      <c r="N46" s="19"/>
      <c r="O46" s="19"/>
      <c r="P46" s="19"/>
      <c r="Q46" s="25"/>
      <c r="R46" s="19"/>
    </row>
    <row r="47" spans="1:18" s="20" customFormat="1" ht="12.75" customHeight="1">
      <c r="A47" s="27"/>
      <c r="C47" s="27"/>
      <c r="D47" s="27"/>
      <c r="E47" s="27"/>
      <c r="F47" s="27"/>
      <c r="G47" s="27"/>
      <c r="H47" s="18"/>
      <c r="I47" s="19"/>
      <c r="J47" s="19"/>
      <c r="K47" s="19"/>
      <c r="L47" s="19"/>
      <c r="M47" s="19"/>
      <c r="N47" s="19"/>
      <c r="O47" s="19"/>
      <c r="P47" s="19"/>
      <c r="Q47" s="25"/>
      <c r="R47" s="19"/>
    </row>
    <row r="48" spans="1:18" s="20" customFormat="1" ht="12.75" customHeight="1">
      <c r="A48" s="27"/>
      <c r="B48" s="28"/>
      <c r="C48" s="28"/>
      <c r="D48" s="28"/>
      <c r="E48" s="28"/>
      <c r="F48" s="28"/>
      <c r="G48" s="28"/>
      <c r="H48" s="18"/>
      <c r="I48" s="19"/>
      <c r="J48" s="19"/>
      <c r="K48" s="19"/>
      <c r="L48" s="19"/>
      <c r="M48" s="19"/>
      <c r="N48" s="19"/>
      <c r="O48" s="19"/>
      <c r="P48" s="19"/>
      <c r="Q48" s="25"/>
      <c r="R48" s="19"/>
    </row>
    <row r="49" spans="1:18" s="20" customFormat="1" ht="12.75" customHeight="1">
      <c r="A49" s="27"/>
      <c r="B49" s="27"/>
      <c r="C49" s="27"/>
      <c r="D49" s="27"/>
      <c r="E49" s="27"/>
      <c r="F49" s="27"/>
      <c r="G49" s="27"/>
      <c r="H49" s="18"/>
      <c r="I49" s="19"/>
      <c r="J49" s="19"/>
      <c r="K49" s="19"/>
      <c r="L49" s="19"/>
      <c r="M49" s="19"/>
      <c r="N49" s="19"/>
      <c r="O49" s="19"/>
      <c r="P49" s="19"/>
      <c r="Q49" s="25"/>
      <c r="R49" s="19"/>
    </row>
    <row r="50" spans="1:18" s="20" customFormat="1" ht="12.75" customHeight="1">
      <c r="A50" s="27"/>
      <c r="B50" s="27" t="s">
        <v>32</v>
      </c>
      <c r="C50" s="27"/>
      <c r="D50" s="27"/>
      <c r="E50" s="27"/>
      <c r="F50" s="27"/>
      <c r="G50" s="27"/>
      <c r="H50" s="18"/>
      <c r="I50" s="19"/>
      <c r="J50" s="19"/>
      <c r="K50" s="19"/>
      <c r="L50" s="19"/>
      <c r="M50" s="19"/>
      <c r="N50" s="19"/>
      <c r="O50" s="19"/>
      <c r="P50" s="19"/>
      <c r="Q50" s="25"/>
      <c r="R50" s="19"/>
    </row>
    <row r="51" spans="1:18" s="20" customFormat="1" ht="12.75" customHeight="1">
      <c r="A51" s="27"/>
      <c r="B51" s="18" t="s">
        <v>237</v>
      </c>
      <c r="C51" s="27"/>
      <c r="D51" s="27"/>
      <c r="E51" s="27"/>
      <c r="F51" s="27"/>
      <c r="G51" s="27"/>
      <c r="H51" s="18"/>
      <c r="I51" s="19"/>
      <c r="J51" s="19"/>
      <c r="K51" s="19"/>
      <c r="L51" s="19"/>
      <c r="M51" s="19"/>
      <c r="N51" s="19"/>
      <c r="O51" s="19"/>
      <c r="P51" s="19"/>
      <c r="Q51" s="25"/>
      <c r="R51" s="19"/>
    </row>
    <row r="52" spans="1:18" s="20" customFormat="1" ht="12.75" customHeight="1">
      <c r="A52" s="27"/>
      <c r="C52" s="27"/>
      <c r="D52" s="27"/>
      <c r="E52" s="27"/>
      <c r="F52" s="27"/>
      <c r="G52" s="27"/>
      <c r="H52" s="18"/>
      <c r="I52" s="19"/>
      <c r="J52" s="19"/>
      <c r="K52" s="19"/>
      <c r="L52" s="19"/>
      <c r="M52" s="19"/>
      <c r="N52" s="19"/>
      <c r="O52" s="19"/>
      <c r="P52" s="19"/>
      <c r="Q52" s="25"/>
      <c r="R52" s="19"/>
    </row>
    <row r="53" spans="1:18" s="20" customFormat="1" ht="12.75" customHeight="1">
      <c r="A53" s="27"/>
      <c r="B53" s="27"/>
      <c r="C53" s="27"/>
      <c r="D53" s="27"/>
      <c r="E53" s="27"/>
      <c r="F53" s="27"/>
      <c r="G53" s="27"/>
      <c r="H53" s="18"/>
      <c r="I53" s="19"/>
      <c r="J53" s="19"/>
      <c r="K53" s="19"/>
      <c r="L53" s="19"/>
      <c r="M53" s="19"/>
      <c r="N53" s="19"/>
      <c r="O53" s="19"/>
      <c r="P53" s="19"/>
      <c r="Q53" s="25"/>
      <c r="R53" s="19"/>
    </row>
    <row r="54" spans="1:18" s="20" customFormat="1" ht="12.75" customHeight="1">
      <c r="A54" s="18"/>
      <c r="B54" s="27"/>
      <c r="C54" s="27"/>
      <c r="D54" s="27"/>
      <c r="E54" s="27"/>
      <c r="F54" s="27"/>
      <c r="G54" s="27"/>
      <c r="H54" s="18"/>
      <c r="I54" s="19"/>
      <c r="J54" s="19"/>
      <c r="K54" s="19"/>
      <c r="L54" s="19"/>
      <c r="M54" s="19"/>
      <c r="N54" s="19"/>
      <c r="O54" s="19"/>
      <c r="P54" s="19"/>
      <c r="Q54" s="25"/>
      <c r="R54" s="19"/>
    </row>
    <row r="55" spans="1:18" s="20" customFormat="1" ht="12.75" customHeight="1">
      <c r="A55" s="18"/>
      <c r="B55" s="18"/>
      <c r="C55" s="18"/>
      <c r="D55" s="18"/>
      <c r="E55" s="18"/>
      <c r="F55" s="18"/>
      <c r="G55" s="18"/>
      <c r="H55" s="18"/>
      <c r="I55" s="19"/>
      <c r="J55" s="19"/>
      <c r="K55" s="19"/>
      <c r="L55" s="19"/>
      <c r="M55" s="19"/>
      <c r="N55" s="19"/>
      <c r="O55" s="19"/>
      <c r="P55" s="19"/>
      <c r="Q55" s="25"/>
      <c r="R55" s="19"/>
    </row>
    <row r="56" spans="1:18" s="20" customFormat="1" ht="12.75" customHeight="1">
      <c r="A56" s="18"/>
      <c r="B56" s="18"/>
      <c r="C56" s="18"/>
      <c r="D56" s="18"/>
      <c r="E56" s="18"/>
      <c r="F56" s="18"/>
      <c r="G56" s="18"/>
      <c r="H56" s="18"/>
      <c r="I56" s="19"/>
      <c r="J56" s="19"/>
      <c r="K56" s="19"/>
      <c r="L56" s="19"/>
      <c r="M56" s="19"/>
      <c r="N56" s="19"/>
      <c r="O56" s="19"/>
      <c r="P56" s="19"/>
      <c r="Q56" s="25"/>
      <c r="R56" s="19"/>
    </row>
    <row r="57" spans="1:18" s="20" customFormat="1" ht="12.75" customHeight="1">
      <c r="A57" s="18"/>
      <c r="B57" s="18"/>
      <c r="C57" s="18"/>
      <c r="D57" s="18"/>
      <c r="E57" s="18"/>
      <c r="F57" s="18"/>
      <c r="G57" s="18"/>
      <c r="H57" s="18"/>
      <c r="I57" s="19"/>
      <c r="J57" s="19"/>
      <c r="K57" s="19"/>
      <c r="L57" s="19"/>
      <c r="M57" s="19"/>
      <c r="N57" s="19"/>
      <c r="O57" s="19"/>
      <c r="P57" s="19"/>
      <c r="Q57" s="25"/>
      <c r="R57" s="19"/>
    </row>
    <row r="58" spans="1:18" s="20" customFormat="1" ht="12.75" customHeight="1">
      <c r="A58" s="18"/>
      <c r="B58" s="18"/>
      <c r="C58" s="18"/>
      <c r="D58" s="18"/>
      <c r="E58" s="18"/>
      <c r="F58" s="18"/>
      <c r="G58" s="18"/>
      <c r="H58" s="18"/>
      <c r="I58" s="19"/>
      <c r="J58" s="19"/>
      <c r="K58" s="19"/>
      <c r="L58" s="19"/>
      <c r="M58" s="19"/>
      <c r="N58" s="19"/>
      <c r="O58" s="19"/>
      <c r="P58" s="19"/>
      <c r="Q58" s="25"/>
      <c r="R58" s="19"/>
    </row>
    <row r="59" spans="1:18" s="20" customFormat="1" ht="12.75" customHeight="1">
      <c r="A59" s="18"/>
      <c r="B59" s="18"/>
      <c r="C59" s="18"/>
      <c r="D59" s="18"/>
      <c r="E59" s="18"/>
      <c r="F59" s="18"/>
      <c r="G59" s="18"/>
      <c r="H59" s="18"/>
      <c r="I59" s="19"/>
      <c r="J59" s="19"/>
      <c r="K59" s="19"/>
      <c r="L59" s="19"/>
      <c r="M59" s="19"/>
      <c r="N59" s="19"/>
      <c r="O59" s="19"/>
      <c r="P59" s="19"/>
      <c r="Q59" s="25"/>
      <c r="R59" s="19"/>
    </row>
    <row r="60" spans="1:18" s="20" customFormat="1" ht="12.75" customHeight="1">
      <c r="A60" s="18"/>
      <c r="B60" s="18"/>
      <c r="C60" s="18"/>
      <c r="D60" s="18"/>
      <c r="E60" s="18"/>
      <c r="F60" s="18"/>
      <c r="G60" s="18"/>
      <c r="H60" s="18"/>
      <c r="I60" s="19"/>
      <c r="J60" s="19"/>
      <c r="K60" s="19"/>
      <c r="L60" s="19"/>
      <c r="M60" s="19"/>
      <c r="N60" s="19"/>
      <c r="O60" s="19"/>
      <c r="P60" s="19"/>
      <c r="Q60" s="25"/>
      <c r="R60" s="19"/>
    </row>
    <row r="61" spans="1:18" ht="12.75" customHeight="1">
      <c r="B61" s="18"/>
      <c r="C61" s="18"/>
      <c r="D61" s="18"/>
      <c r="E61" s="18"/>
      <c r="F61" s="18"/>
      <c r="G61" s="18"/>
      <c r="Q61" s="31"/>
    </row>
    <row r="62" spans="1:18" ht="12.75" customHeight="1">
      <c r="B62" s="18"/>
      <c r="C62" s="18"/>
      <c r="D62" s="18"/>
      <c r="E62" s="18"/>
      <c r="F62" s="18"/>
      <c r="G62" s="18"/>
      <c r="Q62" s="31"/>
    </row>
    <row r="63" spans="1:18" ht="12.75" customHeight="1">
      <c r="Q63" s="31"/>
    </row>
    <row r="64" spans="1:18" ht="12.75" customHeight="1">
      <c r="Q64" s="31"/>
    </row>
    <row r="65" spans="17:17" ht="12.75" customHeight="1">
      <c r="Q65" s="31"/>
    </row>
    <row r="66" spans="17:17" ht="12.75" customHeight="1">
      <c r="Q66" s="31"/>
    </row>
    <row r="67" spans="17:17" ht="12.75" customHeight="1">
      <c r="Q67" s="31"/>
    </row>
    <row r="68" spans="17:17" ht="12.75" customHeight="1">
      <c r="Q68" s="31"/>
    </row>
    <row r="69" spans="17:17" ht="12.75" customHeight="1">
      <c r="Q69" s="31"/>
    </row>
    <row r="70" spans="17:17" ht="12.75" customHeight="1">
      <c r="Q70" s="31"/>
    </row>
    <row r="71" spans="17:17" ht="12.75" customHeight="1">
      <c r="Q71" s="31"/>
    </row>
    <row r="72" spans="17:17" ht="12.75" customHeight="1">
      <c r="Q72" s="31"/>
    </row>
    <row r="73" spans="17:17" ht="12.75" customHeight="1">
      <c r="Q73" s="31"/>
    </row>
    <row r="74" spans="17:17" ht="12.75" customHeight="1">
      <c r="Q74" s="31"/>
    </row>
    <row r="75" spans="17:17" ht="12.75" customHeight="1">
      <c r="Q75" s="31"/>
    </row>
    <row r="76" spans="17:17" ht="12.75" customHeight="1">
      <c r="Q76" s="31"/>
    </row>
    <row r="77" spans="17:17" ht="12.75" customHeight="1">
      <c r="Q77" s="31"/>
    </row>
    <row r="78" spans="17:17" ht="12.75" customHeight="1">
      <c r="Q78" s="31"/>
    </row>
    <row r="79" spans="17:17" ht="12.75" customHeight="1">
      <c r="Q79" s="31"/>
    </row>
    <row r="80" spans="17:17" ht="12.75" customHeight="1">
      <c r="Q80" s="31"/>
    </row>
    <row r="81" spans="17:17" ht="12.75" customHeight="1">
      <c r="Q81" s="31"/>
    </row>
    <row r="82" spans="17:17" ht="12.75" customHeight="1">
      <c r="Q82" s="31"/>
    </row>
    <row r="83" spans="17:17" ht="12.75" customHeight="1">
      <c r="Q83" s="31"/>
    </row>
    <row r="84" spans="17:17" ht="12.75" customHeight="1">
      <c r="Q84" s="31"/>
    </row>
    <row r="85" spans="17:17" ht="12.75" customHeight="1">
      <c r="Q85" s="31"/>
    </row>
    <row r="86" spans="17:17" ht="12.75" customHeight="1">
      <c r="Q86" s="31"/>
    </row>
    <row r="87" spans="17:17" ht="12.75" customHeight="1">
      <c r="Q87" s="31"/>
    </row>
    <row r="88" spans="17:17" ht="12.75" customHeight="1">
      <c r="Q88" s="31"/>
    </row>
    <row r="89" spans="17:17" ht="12.75" customHeight="1">
      <c r="Q89" s="31"/>
    </row>
    <row r="90" spans="17:17" ht="12.75" customHeight="1">
      <c r="Q90" s="31"/>
    </row>
    <row r="91" spans="17:17" ht="12.75" customHeight="1">
      <c r="Q91" s="31"/>
    </row>
    <row r="92" spans="17:17" ht="12.75" customHeight="1">
      <c r="Q92" s="31"/>
    </row>
    <row r="93" spans="17:17" ht="12.75" customHeight="1">
      <c r="Q93" s="31"/>
    </row>
    <row r="94" spans="17:17" ht="12.75" customHeight="1">
      <c r="Q94" s="31"/>
    </row>
    <row r="95" spans="17:17" ht="12.75" customHeight="1">
      <c r="Q95" s="31"/>
    </row>
  </sheetData>
  <phoneticPr fontId="4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3:T60"/>
  <sheetViews>
    <sheetView showGridLines="0" zoomScale="90" zoomScaleNormal="90" workbookViewId="0"/>
  </sheetViews>
  <sheetFormatPr defaultRowHeight="12.75"/>
  <cols>
    <col min="14" max="15" width="9.7109375" bestFit="1" customWidth="1"/>
    <col min="18" max="19" width="9.7109375" bestFit="1" customWidth="1"/>
  </cols>
  <sheetData>
    <row r="3" spans="2:20">
      <c r="B3" s="21" t="s">
        <v>198</v>
      </c>
      <c r="L3" s="68">
        <v>40999</v>
      </c>
      <c r="M3" s="68">
        <v>41090</v>
      </c>
      <c r="N3" s="68">
        <v>41182</v>
      </c>
      <c r="O3" s="68">
        <v>41274</v>
      </c>
      <c r="P3" s="68">
        <v>41364</v>
      </c>
      <c r="Q3" s="68">
        <v>41455</v>
      </c>
      <c r="R3" s="68">
        <v>41547</v>
      </c>
      <c r="S3" s="68">
        <v>41639</v>
      </c>
      <c r="T3" s="68">
        <v>41729</v>
      </c>
    </row>
    <row r="4" spans="2:20">
      <c r="B4" s="66" t="s">
        <v>188</v>
      </c>
      <c r="K4" s="65"/>
      <c r="L4" s="68">
        <v>40999</v>
      </c>
      <c r="M4" s="68">
        <v>41090</v>
      </c>
      <c r="N4" s="68">
        <v>41182</v>
      </c>
      <c r="O4" s="68">
        <v>41274</v>
      </c>
      <c r="P4" s="68">
        <v>41364</v>
      </c>
      <c r="Q4" s="68">
        <v>41455</v>
      </c>
      <c r="R4" s="68">
        <v>41547</v>
      </c>
      <c r="S4" s="68">
        <v>41639</v>
      </c>
      <c r="T4" s="68">
        <v>41729</v>
      </c>
    </row>
    <row r="5" spans="2:20">
      <c r="B5" s="104" t="s">
        <v>106</v>
      </c>
      <c r="J5" s="65" t="s">
        <v>65</v>
      </c>
      <c r="K5" s="65" t="s">
        <v>51</v>
      </c>
      <c r="L5" s="65">
        <v>2</v>
      </c>
      <c r="M5" s="65">
        <v>-25</v>
      </c>
      <c r="N5" s="65">
        <v>8</v>
      </c>
      <c r="O5" s="65">
        <v>-28</v>
      </c>
      <c r="P5" s="65">
        <v>-6</v>
      </c>
      <c r="Q5" s="65">
        <v>4</v>
      </c>
      <c r="R5" s="65">
        <v>-4</v>
      </c>
      <c r="S5" s="65">
        <v>0</v>
      </c>
      <c r="T5" s="65">
        <v>-4</v>
      </c>
    </row>
    <row r="6" spans="2:20">
      <c r="J6" s="65" t="s">
        <v>67</v>
      </c>
      <c r="K6" s="65" t="s">
        <v>52</v>
      </c>
      <c r="L6" s="65">
        <v>7</v>
      </c>
      <c r="M6" s="65">
        <v>10</v>
      </c>
      <c r="N6" s="65">
        <v>0</v>
      </c>
      <c r="O6" s="65">
        <v>0</v>
      </c>
      <c r="P6" s="65">
        <v>-1</v>
      </c>
      <c r="Q6" s="65">
        <v>26</v>
      </c>
      <c r="R6" s="65">
        <v>0</v>
      </c>
      <c r="S6" s="65">
        <v>0</v>
      </c>
      <c r="T6" s="65">
        <v>-18</v>
      </c>
    </row>
    <row r="7" spans="2:20">
      <c r="J7" s="65" t="s">
        <v>66</v>
      </c>
      <c r="K7" s="65" t="s">
        <v>53</v>
      </c>
      <c r="L7" s="65">
        <v>17</v>
      </c>
      <c r="M7" s="65">
        <v>0</v>
      </c>
      <c r="N7" s="65">
        <v>0</v>
      </c>
      <c r="O7" s="65">
        <v>-23</v>
      </c>
      <c r="P7" s="65">
        <v>0</v>
      </c>
      <c r="Q7" s="65">
        <v>16</v>
      </c>
      <c r="R7" s="65">
        <v>0</v>
      </c>
      <c r="S7" s="65">
        <v>0</v>
      </c>
      <c r="T7" s="65">
        <v>14</v>
      </c>
    </row>
    <row r="8" spans="2:20">
      <c r="J8" s="65" t="s">
        <v>238</v>
      </c>
      <c r="K8" s="65" t="s">
        <v>74</v>
      </c>
      <c r="L8" s="65">
        <v>19</v>
      </c>
      <c r="M8" s="65">
        <v>14</v>
      </c>
      <c r="N8" s="65">
        <v>20</v>
      </c>
      <c r="O8" s="65">
        <v>37</v>
      </c>
      <c r="P8" s="65">
        <v>0</v>
      </c>
      <c r="Q8" s="65">
        <v>17</v>
      </c>
      <c r="R8" s="65">
        <v>0</v>
      </c>
      <c r="S8" s="65">
        <v>-2</v>
      </c>
      <c r="T8" s="65">
        <v>0</v>
      </c>
    </row>
    <row r="24" spans="2:12">
      <c r="L24" s="104"/>
    </row>
    <row r="25" spans="2:12">
      <c r="B25" s="61" t="s">
        <v>33</v>
      </c>
      <c r="C25" s="61"/>
      <c r="D25" s="58"/>
      <c r="E25" s="58"/>
      <c r="F25" s="58"/>
      <c r="G25" s="58"/>
    </row>
    <row r="26" spans="2:12" ht="12.75" customHeight="1">
      <c r="B26" s="358" t="s">
        <v>189</v>
      </c>
      <c r="C26" s="358"/>
      <c r="D26" s="358"/>
      <c r="E26" s="358"/>
      <c r="F26" s="358"/>
      <c r="G26" s="358"/>
    </row>
    <row r="27" spans="2:12">
      <c r="B27" s="358"/>
      <c r="C27" s="358"/>
      <c r="D27" s="358"/>
      <c r="E27" s="358"/>
      <c r="F27" s="358"/>
      <c r="G27" s="358"/>
    </row>
    <row r="28" spans="2:12">
      <c r="B28" s="358"/>
      <c r="C28" s="358"/>
      <c r="D28" s="358"/>
      <c r="E28" s="358"/>
      <c r="F28" s="358"/>
      <c r="G28" s="358"/>
    </row>
    <row r="29" spans="2:12">
      <c r="B29" s="349"/>
      <c r="C29" s="349"/>
      <c r="D29" s="349"/>
      <c r="E29" s="349"/>
      <c r="F29" s="349"/>
      <c r="G29" s="349"/>
    </row>
    <row r="33" spans="2:12">
      <c r="B33" s="66" t="s">
        <v>99</v>
      </c>
    </row>
    <row r="34" spans="2:12" ht="12.75" customHeight="1">
      <c r="B34" s="66" t="s">
        <v>218</v>
      </c>
      <c r="C34" s="121"/>
      <c r="D34" s="121"/>
      <c r="E34" s="121"/>
      <c r="F34" s="121"/>
      <c r="G34" s="121"/>
    </row>
    <row r="35" spans="2:12">
      <c r="B35" s="98" t="s">
        <v>107</v>
      </c>
    </row>
    <row r="37" spans="2:12">
      <c r="L37" s="66"/>
    </row>
    <row r="38" spans="2:12">
      <c r="L38" s="66"/>
    </row>
    <row r="39" spans="2:12">
      <c r="L39" s="98"/>
    </row>
    <row r="49" spans="2:16">
      <c r="J49" s="104"/>
    </row>
    <row r="50" spans="2:16">
      <c r="J50" s="104"/>
    </row>
    <row r="55" spans="2:16">
      <c r="B55" s="61" t="s">
        <v>35</v>
      </c>
      <c r="C55" s="61"/>
      <c r="D55" s="58"/>
      <c r="E55" s="58"/>
      <c r="F55" s="58"/>
      <c r="G55" s="58"/>
      <c r="K55" s="61"/>
      <c r="L55" s="61"/>
      <c r="M55" s="165"/>
      <c r="N55" s="165"/>
      <c r="O55" s="165"/>
      <c r="P55" s="165"/>
    </row>
    <row r="56" spans="2:16" ht="12.75" customHeight="1">
      <c r="B56" s="358" t="s">
        <v>219</v>
      </c>
      <c r="C56" s="358"/>
      <c r="D56" s="358"/>
      <c r="E56" s="358"/>
      <c r="F56" s="358"/>
      <c r="G56" s="358"/>
      <c r="K56" s="358"/>
      <c r="L56" s="358"/>
      <c r="M56" s="358"/>
      <c r="N56" s="358"/>
      <c r="O56" s="358"/>
      <c r="P56" s="358"/>
    </row>
    <row r="57" spans="2:16">
      <c r="B57" s="358"/>
      <c r="C57" s="358"/>
      <c r="D57" s="358"/>
      <c r="E57" s="358"/>
      <c r="F57" s="358"/>
      <c r="G57" s="358"/>
      <c r="K57" s="358"/>
      <c r="L57" s="358"/>
      <c r="M57" s="358"/>
      <c r="N57" s="358"/>
      <c r="O57" s="358"/>
      <c r="P57" s="358"/>
    </row>
    <row r="58" spans="2:16">
      <c r="B58" s="358"/>
      <c r="C58" s="358"/>
      <c r="D58" s="358"/>
      <c r="E58" s="358"/>
      <c r="F58" s="358"/>
      <c r="G58" s="358"/>
      <c r="K58" s="358"/>
      <c r="L58" s="358"/>
      <c r="M58" s="358"/>
      <c r="N58" s="358"/>
      <c r="O58" s="358"/>
      <c r="P58" s="358"/>
    </row>
    <row r="59" spans="2:16">
      <c r="B59" s="349"/>
      <c r="C59" s="349"/>
      <c r="D59" s="349"/>
      <c r="E59" s="349"/>
      <c r="F59" s="349"/>
      <c r="G59" s="349"/>
      <c r="K59" s="349"/>
      <c r="L59" s="349"/>
      <c r="M59" s="349"/>
      <c r="N59" s="349"/>
      <c r="O59" s="349"/>
      <c r="P59" s="349"/>
    </row>
    <row r="60" spans="2:16">
      <c r="B60" s="349"/>
      <c r="C60" s="349"/>
      <c r="D60" s="349"/>
      <c r="E60" s="349"/>
      <c r="F60" s="349"/>
      <c r="G60" s="349"/>
      <c r="K60" s="349"/>
      <c r="L60" s="349"/>
      <c r="M60" s="349"/>
      <c r="N60" s="349"/>
      <c r="O60" s="349"/>
      <c r="P60" s="349"/>
    </row>
  </sheetData>
  <mergeCells count="3">
    <mergeCell ref="K56:P60"/>
    <mergeCell ref="B26:G29"/>
    <mergeCell ref="B56:G60"/>
  </mergeCells>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3:S55"/>
  <sheetViews>
    <sheetView showGridLines="0" zoomScale="90" zoomScaleNormal="90" workbookViewId="0"/>
  </sheetViews>
  <sheetFormatPr defaultRowHeight="12.75" customHeight="1"/>
  <cols>
    <col min="1" max="1" width="9.140625" style="52"/>
    <col min="2" max="8" width="9.140625" style="51"/>
    <col min="9" max="9" width="9.140625" style="52"/>
    <col min="10" max="10" width="10.42578125" style="30" customWidth="1"/>
    <col min="11" max="19" width="9.140625" style="30"/>
    <col min="20" max="16384" width="9.140625" style="52"/>
  </cols>
  <sheetData>
    <row r="3" spans="2:19" ht="13.5" customHeight="1">
      <c r="B3" s="21" t="s">
        <v>199</v>
      </c>
      <c r="L3" s="83" t="s">
        <v>82</v>
      </c>
      <c r="M3" s="167" t="s">
        <v>43</v>
      </c>
      <c r="N3" s="83" t="s">
        <v>83</v>
      </c>
      <c r="O3" s="167" t="s">
        <v>44</v>
      </c>
      <c r="P3" s="53"/>
      <c r="Q3" s="53"/>
    </row>
    <row r="4" spans="2:19" ht="13.5" customHeight="1">
      <c r="B4" s="359" t="s">
        <v>55</v>
      </c>
      <c r="C4" s="359"/>
      <c r="D4" s="359"/>
      <c r="E4" s="359"/>
      <c r="F4" s="359"/>
      <c r="G4" s="359"/>
      <c r="L4" s="83" t="s">
        <v>81</v>
      </c>
      <c r="M4" s="53" t="s">
        <v>45</v>
      </c>
      <c r="N4" s="83" t="s">
        <v>84</v>
      </c>
      <c r="O4" s="53" t="s">
        <v>46</v>
      </c>
      <c r="P4" s="53"/>
      <c r="Q4" s="53"/>
      <c r="S4" s="83"/>
    </row>
    <row r="5" spans="2:19" ht="14.1" customHeight="1">
      <c r="B5" s="359"/>
      <c r="C5" s="359"/>
      <c r="D5" s="359"/>
      <c r="E5" s="359"/>
      <c r="F5" s="359"/>
      <c r="G5" s="359"/>
      <c r="I5" s="71"/>
      <c r="J5" s="170" t="s">
        <v>170</v>
      </c>
      <c r="K5" s="170" t="s">
        <v>103</v>
      </c>
      <c r="L5" s="172">
        <v>6.7056223967335757</v>
      </c>
      <c r="M5" s="172">
        <v>5.6681891153819981</v>
      </c>
      <c r="N5" s="172">
        <v>4.7588393963142641</v>
      </c>
      <c r="O5" s="172">
        <v>3.5524323411075578</v>
      </c>
      <c r="P5" s="70"/>
      <c r="Q5" s="55"/>
      <c r="R5" s="71"/>
      <c r="S5" s="73"/>
    </row>
    <row r="6" spans="2:19" ht="12.75" customHeight="1">
      <c r="B6" s="54" t="s">
        <v>27</v>
      </c>
      <c r="I6" s="71"/>
      <c r="J6" s="170" t="s">
        <v>104</v>
      </c>
      <c r="K6" s="170" t="s">
        <v>126</v>
      </c>
      <c r="L6" s="172">
        <v>0.2</v>
      </c>
      <c r="M6" s="172">
        <v>0.69174250317592578</v>
      </c>
      <c r="N6" s="172">
        <v>-0.4</v>
      </c>
      <c r="O6" s="172">
        <v>-0.44067180486496083</v>
      </c>
      <c r="P6" s="70"/>
      <c r="Q6" s="55"/>
      <c r="R6" s="96"/>
      <c r="S6" s="73"/>
    </row>
    <row r="7" spans="2:19" ht="12.75" customHeight="1">
      <c r="J7" s="167" t="s">
        <v>171</v>
      </c>
      <c r="K7" s="167" t="s">
        <v>127</v>
      </c>
      <c r="L7" s="172">
        <f>N7+1.2</f>
        <v>4.0999999999999996</v>
      </c>
      <c r="M7" s="172">
        <f>O7+1.5</f>
        <v>3.7</v>
      </c>
      <c r="N7" s="172">
        <v>2.9</v>
      </c>
      <c r="O7" s="172">
        <f>1.6+2.9-2.3</f>
        <v>2.2000000000000002</v>
      </c>
      <c r="R7" s="80"/>
      <c r="S7" s="73"/>
    </row>
    <row r="8" spans="2:19" ht="12.75" customHeight="1">
      <c r="J8" s="167" t="s">
        <v>172</v>
      </c>
      <c r="K8" s="167" t="s">
        <v>128</v>
      </c>
      <c r="L8" s="172">
        <f>N8-0.6</f>
        <v>-2.8000000000000003</v>
      </c>
      <c r="M8" s="172">
        <f>L8+0.1</f>
        <v>-2.7</v>
      </c>
      <c r="N8" s="172">
        <v>-2.2000000000000002</v>
      </c>
      <c r="O8" s="172">
        <f>M8+1.1</f>
        <v>-1.6</v>
      </c>
      <c r="R8" s="80"/>
      <c r="S8" s="73"/>
    </row>
    <row r="12" spans="2:19" ht="12.75" customHeight="1">
      <c r="Q12" s="359"/>
      <c r="R12" s="359"/>
      <c r="S12" s="359"/>
    </row>
    <row r="13" spans="2:19" ht="12.75" customHeight="1">
      <c r="Q13" s="359"/>
      <c r="R13" s="359"/>
      <c r="S13" s="359"/>
    </row>
    <row r="14" spans="2:19" ht="12.75" customHeight="1">
      <c r="Q14" s="54"/>
    </row>
    <row r="18" spans="1:9" ht="12.75" customHeight="1">
      <c r="A18" s="51"/>
    </row>
    <row r="19" spans="1:9" ht="12.75" customHeight="1">
      <c r="A19" s="51"/>
    </row>
    <row r="20" spans="1:9" ht="12.75" customHeight="1">
      <c r="A20" s="51"/>
    </row>
    <row r="21" spans="1:9" ht="12.75" customHeight="1">
      <c r="A21" s="51"/>
    </row>
    <row r="22" spans="1:9" ht="12.75" customHeight="1">
      <c r="A22" s="51"/>
    </row>
    <row r="23" spans="1:9" ht="12.75" customHeight="1">
      <c r="A23" s="51"/>
    </row>
    <row r="24" spans="1:9" ht="12.75" customHeight="1">
      <c r="A24" s="51"/>
    </row>
    <row r="25" spans="1:9" ht="12.75" customHeight="1">
      <c r="A25" s="51"/>
      <c r="C25" s="52"/>
      <c r="D25" s="30"/>
      <c r="E25" s="30"/>
      <c r="F25" s="30"/>
      <c r="G25" s="30"/>
      <c r="H25" s="30"/>
      <c r="I25" s="30"/>
    </row>
    <row r="26" spans="1:9" ht="12.75" customHeight="1">
      <c r="A26" s="51"/>
      <c r="B26" s="51" t="s">
        <v>47</v>
      </c>
      <c r="C26" s="52"/>
      <c r="D26" s="30"/>
      <c r="E26" s="30"/>
      <c r="F26" s="30"/>
      <c r="G26" s="30"/>
      <c r="H26" s="30"/>
      <c r="I26" s="30"/>
    </row>
    <row r="27" spans="1:9" ht="12.75" customHeight="1">
      <c r="A27" s="51"/>
      <c r="B27" s="72" t="s">
        <v>54</v>
      </c>
      <c r="C27" s="52"/>
      <c r="D27" s="30"/>
      <c r="E27" s="30"/>
      <c r="F27" s="30"/>
      <c r="G27" s="30"/>
      <c r="H27" s="30"/>
      <c r="I27" s="30"/>
    </row>
    <row r="28" spans="1:9" ht="12.75" customHeight="1">
      <c r="B28" s="56"/>
      <c r="C28" s="52"/>
      <c r="D28" s="30"/>
      <c r="E28" s="30"/>
      <c r="F28" s="30"/>
      <c r="G28" s="30"/>
      <c r="H28" s="30"/>
      <c r="I28" s="30"/>
    </row>
    <row r="29" spans="1:9" ht="12.75" customHeight="1">
      <c r="B29" s="57"/>
      <c r="C29" s="57"/>
      <c r="D29" s="57"/>
      <c r="E29" s="57"/>
      <c r="F29" s="57"/>
      <c r="G29" s="57"/>
      <c r="H29" s="57"/>
    </row>
    <row r="30" spans="1:9" ht="12.75" customHeight="1">
      <c r="B30" s="57"/>
      <c r="C30" s="57"/>
      <c r="D30" s="57"/>
      <c r="E30" s="57"/>
      <c r="F30" s="57"/>
      <c r="G30" s="57"/>
      <c r="H30" s="57"/>
    </row>
    <row r="31" spans="1:9" ht="12.75" customHeight="1">
      <c r="B31" s="66" t="s">
        <v>100</v>
      </c>
    </row>
    <row r="32" spans="1:9" ht="12.75" customHeight="1">
      <c r="B32" s="359" t="s">
        <v>64</v>
      </c>
      <c r="C32" s="359"/>
      <c r="D32" s="359"/>
      <c r="E32" s="359"/>
      <c r="F32" s="359"/>
      <c r="G32" s="359"/>
    </row>
    <row r="33" spans="1:17" ht="12.75" customHeight="1">
      <c r="B33" s="359"/>
      <c r="C33" s="359"/>
      <c r="D33" s="359"/>
      <c r="E33" s="359"/>
      <c r="F33" s="359"/>
      <c r="G33" s="359"/>
    </row>
    <row r="34" spans="1:17" ht="12.75" customHeight="1">
      <c r="B34" s="24" t="s">
        <v>31</v>
      </c>
      <c r="Q34" s="51"/>
    </row>
    <row r="35" spans="1:17" ht="12.75" customHeight="1">
      <c r="Q35" s="72"/>
    </row>
    <row r="36" spans="1:17" ht="12.75" customHeight="1">
      <c r="L36" s="359"/>
      <c r="M36" s="359"/>
      <c r="N36" s="359"/>
      <c r="O36" s="359"/>
      <c r="P36" s="359"/>
      <c r="Q36" s="359"/>
    </row>
    <row r="37" spans="1:17" ht="12.75" customHeight="1">
      <c r="L37" s="359"/>
      <c r="M37" s="359"/>
      <c r="N37" s="359"/>
      <c r="O37" s="359"/>
      <c r="P37" s="359"/>
      <c r="Q37" s="359"/>
    </row>
    <row r="38" spans="1:17" ht="12.75" customHeight="1">
      <c r="L38" s="138"/>
      <c r="M38" s="29"/>
      <c r="N38" s="29"/>
      <c r="O38" s="29"/>
      <c r="P38" s="29"/>
      <c r="Q38" s="29"/>
    </row>
    <row r="43" spans="1:17" ht="12.75" customHeight="1">
      <c r="A43" s="51"/>
    </row>
    <row r="44" spans="1:17" ht="12.75" customHeight="1">
      <c r="A44" s="51"/>
    </row>
    <row r="45" spans="1:17" ht="12.75" customHeight="1">
      <c r="A45" s="51"/>
    </row>
    <row r="46" spans="1:17" ht="12.75" customHeight="1">
      <c r="A46" s="51"/>
    </row>
    <row r="47" spans="1:17" ht="12.75" customHeight="1">
      <c r="A47" s="51"/>
    </row>
    <row r="48" spans="1:17" ht="12.75" customHeight="1">
      <c r="A48" s="51"/>
    </row>
    <row r="49" spans="1:10" ht="12.75" customHeight="1">
      <c r="A49" s="51"/>
    </row>
    <row r="50" spans="1:10" ht="12.75" customHeight="1">
      <c r="A50" s="51"/>
    </row>
    <row r="51" spans="1:10" ht="12.75" customHeight="1">
      <c r="A51" s="51"/>
    </row>
    <row r="52" spans="1:10" ht="12.75" customHeight="1">
      <c r="A52" s="51"/>
    </row>
    <row r="53" spans="1:10" ht="12.75" customHeight="1">
      <c r="A53" s="51"/>
      <c r="H53" s="30"/>
    </row>
    <row r="54" spans="1:10" ht="12.75" customHeight="1">
      <c r="B54" s="29" t="s">
        <v>48</v>
      </c>
      <c r="C54" s="52"/>
      <c r="D54" s="30"/>
      <c r="E54" s="30"/>
      <c r="F54" s="30"/>
      <c r="G54" s="30"/>
      <c r="H54" s="30"/>
      <c r="J54" s="29"/>
    </row>
    <row r="55" spans="1:10" ht="12.75" customHeight="1">
      <c r="B55" s="29" t="s">
        <v>63</v>
      </c>
      <c r="C55" s="52"/>
      <c r="D55" s="30"/>
      <c r="E55" s="30"/>
      <c r="F55" s="30"/>
      <c r="G55" s="30"/>
      <c r="H55" s="30"/>
      <c r="J55" s="29"/>
    </row>
  </sheetData>
  <mergeCells count="4">
    <mergeCell ref="B4:G5"/>
    <mergeCell ref="B32:G33"/>
    <mergeCell ref="Q12:S13"/>
    <mergeCell ref="L36:Q37"/>
  </mergeCells>
  <phoneticPr fontId="44"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48</vt:i4>
      </vt:variant>
    </vt:vector>
  </HeadingPairs>
  <TitlesOfParts>
    <vt:vector size="48" baseType="lpstr">
      <vt:lpstr>Graf II.1</vt:lpstr>
      <vt:lpstr>Graf II.2</vt:lpstr>
      <vt:lpstr>Graf II.3</vt:lpstr>
      <vt:lpstr>Graf II.4</vt:lpstr>
      <vt:lpstr>Graf II.5</vt:lpstr>
      <vt:lpstr>Graf II.6</vt:lpstr>
      <vt:lpstr>Graf II.7</vt:lpstr>
      <vt:lpstr>Graf II.8</vt:lpstr>
      <vt:lpstr>Graf II.9</vt:lpstr>
      <vt:lpstr>Graf II.10</vt:lpstr>
      <vt:lpstr>Graf II.11</vt:lpstr>
      <vt:lpstr>Graf II.12</vt:lpstr>
      <vt:lpstr>Graf II.13A</vt:lpstr>
      <vt:lpstr>GrafII.13B</vt:lpstr>
      <vt:lpstr>Graf II.13C</vt:lpstr>
      <vt:lpstr>Graf II.13D</vt:lpstr>
      <vt:lpstr>Graf II.14</vt:lpstr>
      <vt:lpstr>Graf II.15</vt:lpstr>
      <vt:lpstr>Graf II.16</vt:lpstr>
      <vt:lpstr>Graf II.17</vt:lpstr>
      <vt:lpstr>Graf II.18</vt:lpstr>
      <vt:lpstr>Graf II.19</vt:lpstr>
      <vt:lpstr>Graf II.20</vt:lpstr>
      <vt:lpstr>Graf II.21</vt:lpstr>
      <vt:lpstr>Graf II.22</vt:lpstr>
      <vt:lpstr>Graf II.1 Box</vt:lpstr>
      <vt:lpstr>Graf II.2 Box</vt:lpstr>
      <vt:lpstr>Graf II.3 Box</vt:lpstr>
      <vt:lpstr>Graf II.4 Box</vt:lpstr>
      <vt:lpstr>Graf II.23</vt:lpstr>
      <vt:lpstr>Graf II.24</vt:lpstr>
      <vt:lpstr>Graf II.25</vt:lpstr>
      <vt:lpstr>Graf II.26</vt:lpstr>
      <vt:lpstr>Graf II.27</vt:lpstr>
      <vt:lpstr>Graf II.28</vt:lpstr>
      <vt:lpstr>Graf II.29</vt:lpstr>
      <vt:lpstr>Graf II.30</vt:lpstr>
      <vt:lpstr>Graf II.31</vt:lpstr>
      <vt:lpstr>Graf II.32</vt:lpstr>
      <vt:lpstr>Graf II.33</vt:lpstr>
      <vt:lpstr>Tab II.1</vt:lpstr>
      <vt:lpstr>Graf II.34</vt:lpstr>
      <vt:lpstr>Graf II.35</vt:lpstr>
      <vt:lpstr>Graf II.36</vt:lpstr>
      <vt:lpstr>Graf II.37</vt:lpstr>
      <vt:lpstr>Graf II.38</vt:lpstr>
      <vt:lpstr>Graf II.39</vt:lpstr>
      <vt:lpstr>Graf II.40</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CNB</dc:creator>
  <cp:lastModifiedBy>Jakub Seidler</cp:lastModifiedBy>
  <dcterms:created xsi:type="dcterms:W3CDTF">2013-02-21T09:43:26Z</dcterms:created>
  <dcterms:modified xsi:type="dcterms:W3CDTF">2014-06-16T07:50:53Z</dcterms:modified>
</cp:coreProperties>
</file>