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6675" windowHeight="4395" tabRatio="1000" activeTab="0"/>
  </bookViews>
  <sheets>
    <sheet name="Tab II.3.1" sheetId="1" r:id="rId1"/>
    <sheet name="Graf II.3.1" sheetId="2" r:id="rId2"/>
    <sheet name="Graf II.3.2" sheetId="3" r:id="rId3"/>
    <sheet name="Tab II.3.2" sheetId="4" r:id="rId4"/>
    <sheet name="Graf II.3.3" sheetId="5" r:id="rId5"/>
    <sheet name="Graf II.3.4" sheetId="6" r:id="rId6"/>
    <sheet name="Graf II.3.5" sheetId="7" r:id="rId7"/>
    <sheet name="Graf II.3.6" sheetId="8" r:id="rId8"/>
    <sheet name="Graf II.3.7" sheetId="9" r:id="rId9"/>
  </sheets>
  <externalReferences>
    <externalReference r:id="rId12"/>
    <externalReference r:id="rId13"/>
    <externalReference r:id="rId14"/>
  </externalReferences>
  <definedNames>
    <definedName name="__123Graph_ACHART1" hidden="1">'[3]Gr13 1.2. zahrCR str18'!$B$7:$B$17</definedName>
    <definedName name="__123Graph_BCHART1" hidden="1">'[3]Gr13 1.2. zahrCR str18'!$C$7:$C$17</definedName>
    <definedName name="_xlnm.Print_Area" localSheetId="6">'Graf II.3.5'!$A$1:$N$21</definedName>
    <definedName name="_xlnm.Print_Area" localSheetId="8">'Graf II.3.7'!$A$2:$Q$21</definedName>
  </definedNames>
  <calcPr fullCalcOnLoad="1"/>
</workbook>
</file>

<file path=xl/sharedStrings.xml><?xml version="1.0" encoding="utf-8"?>
<sst xmlns="http://schemas.openxmlformats.org/spreadsheetml/2006/main" count="174" uniqueCount="153">
  <si>
    <t>(v mld. Kč)</t>
  </si>
  <si>
    <t>(CZK billions)</t>
  </si>
  <si>
    <t>Graf II.3.1</t>
  </si>
  <si>
    <t>PZI do ČR</t>
  </si>
  <si>
    <t>saldo</t>
  </si>
  <si>
    <t>Outflow of DI from the CR</t>
  </si>
  <si>
    <t>net</t>
  </si>
  <si>
    <t>Graf II.3.2</t>
  </si>
  <si>
    <t xml:space="preserve"> Inflow of FDI into the CR</t>
  </si>
  <si>
    <t>Chart II.3.1</t>
  </si>
  <si>
    <t>PZI do zahraničí</t>
  </si>
  <si>
    <t>Chart II.3.2</t>
  </si>
  <si>
    <t xml:space="preserve">Výnos </t>
  </si>
  <si>
    <t>Stav PZI</t>
  </si>
  <si>
    <t>Výnosnost (%)</t>
  </si>
  <si>
    <t>Income</t>
  </si>
  <si>
    <t>Stock of FDI</t>
  </si>
  <si>
    <t>Rate of return (%)</t>
  </si>
  <si>
    <t>Dividendy</t>
  </si>
  <si>
    <t>Reinvestované zisky</t>
  </si>
  <si>
    <t>Úroky</t>
  </si>
  <si>
    <t>Dividends</t>
  </si>
  <si>
    <t>Reinvested earnings</t>
  </si>
  <si>
    <t>Interests</t>
  </si>
  <si>
    <t>Graf II.3.3</t>
  </si>
  <si>
    <t>Chart II.3.3</t>
  </si>
  <si>
    <t xml:space="preserve">Privatizace státního majetku </t>
  </si>
  <si>
    <t>Objem PZI  bez privatizace</t>
  </si>
  <si>
    <t>FDI except privatization</t>
  </si>
  <si>
    <t>Privatization</t>
  </si>
  <si>
    <t>(v mld. Kč, v %)</t>
  </si>
  <si>
    <t>(CZK billions; percentages)</t>
  </si>
  <si>
    <t xml:space="preserve">The volume of dividends exceed the volume of reinvested earnings in four last years  </t>
  </si>
  <si>
    <t>Datum</t>
  </si>
  <si>
    <t>Dow Jones</t>
  </si>
  <si>
    <t>DJ Stoxx 50</t>
  </si>
  <si>
    <t>WIG</t>
  </si>
  <si>
    <t>BUX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</si>
  <si>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</si>
  <si>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</si>
  <si>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</si>
  <si>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</si>
  <si>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</si>
  <si>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</si>
  <si>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</si>
  <si>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</si>
  <si>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</si>
  <si>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</si>
  <si>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</si>
  <si>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PX </t>
  </si>
  <si>
    <t>báze 100=3.1.2008</t>
  </si>
  <si>
    <t>1/08</t>
  </si>
  <si>
    <t>ATX</t>
  </si>
  <si>
    <t>Graf II.3.4</t>
  </si>
  <si>
    <t>(v %; 2.1.2009=100)</t>
  </si>
  <si>
    <t>Tab. II.3.1</t>
  </si>
  <si>
    <t>Table II.3.1</t>
  </si>
  <si>
    <t>Decisive influence on the development of financial flows reported inflows of portfolio investment</t>
  </si>
  <si>
    <t>Změna</t>
  </si>
  <si>
    <t>Finanční účet</t>
  </si>
  <si>
    <t>Financial account</t>
  </si>
  <si>
    <t xml:space="preserve">   Přímé investice</t>
  </si>
  <si>
    <t xml:space="preserve">   Direct investment</t>
  </si>
  <si>
    <t xml:space="preserve">       české v zahraničí</t>
  </si>
  <si>
    <t xml:space="preserve">       Czech abroad</t>
  </si>
  <si>
    <t xml:space="preserve">       zahraniční v ČR</t>
  </si>
  <si>
    <t xml:space="preserve">       foreign in Czech Rep.</t>
  </si>
  <si>
    <t xml:space="preserve">   Portfoliové investice</t>
  </si>
  <si>
    <t xml:space="preserve">   Portfolio investment</t>
  </si>
  <si>
    <t xml:space="preserve">   Finanční deriváty</t>
  </si>
  <si>
    <t xml:space="preserve">   Financial derivatives</t>
  </si>
  <si>
    <t xml:space="preserve">       aktiva</t>
  </si>
  <si>
    <t xml:space="preserve">       assets</t>
  </si>
  <si>
    <t xml:space="preserve">       pasiva</t>
  </si>
  <si>
    <t xml:space="preserve">       liabilities</t>
  </si>
  <si>
    <t xml:space="preserve">   Ostatní investice</t>
  </si>
  <si>
    <t xml:space="preserve">   Other investment</t>
  </si>
  <si>
    <t xml:space="preserve">       1. Dlouhodobé investice</t>
  </si>
  <si>
    <t xml:space="preserve">       1. Long-term investment</t>
  </si>
  <si>
    <t xml:space="preserve">           poskytnuté do zahraničí</t>
  </si>
  <si>
    <t xml:space="preserve">           provided abroad</t>
  </si>
  <si>
    <t xml:space="preserve">           přijaté ze zahraničí</t>
  </si>
  <si>
    <t xml:space="preserve">           received from abroad</t>
  </si>
  <si>
    <t xml:space="preserve">       2. Krátkodobé investice</t>
  </si>
  <si>
    <t xml:space="preserve">       2. Short-term investment</t>
  </si>
  <si>
    <t>Tab. II.3.2</t>
  </si>
  <si>
    <t>Table II.3.2</t>
  </si>
  <si>
    <t>Equity securities</t>
  </si>
  <si>
    <t>Debt securities issued in Czech Rep.</t>
  </si>
  <si>
    <t>Debt securities issued abroad</t>
  </si>
  <si>
    <t>Net balance</t>
  </si>
  <si>
    <t>Majetkové CP</t>
  </si>
  <si>
    <t>Dluhové CP emitované v ČR</t>
  </si>
  <si>
    <t>Dluhové CP emitované v zahraničí</t>
  </si>
  <si>
    <t xml:space="preserve">Saldo </t>
  </si>
  <si>
    <t>Graf II.3.5</t>
  </si>
  <si>
    <t>Chart II.3.5</t>
  </si>
  <si>
    <t>Assets - banks</t>
  </si>
  <si>
    <t>Assets - government</t>
  </si>
  <si>
    <t>Assets - other</t>
  </si>
  <si>
    <t>Liabilities - banks</t>
  </si>
  <si>
    <t>Liabilities - government</t>
  </si>
  <si>
    <t>Liabilities - other</t>
  </si>
  <si>
    <t>Balance</t>
  </si>
  <si>
    <t>Aktiva - banky</t>
  </si>
  <si>
    <t>Aktiva - vláda</t>
  </si>
  <si>
    <t>Aktiva - ostatní</t>
  </si>
  <si>
    <t>Pasiva - banky</t>
  </si>
  <si>
    <t>Pasiva - vláda</t>
  </si>
  <si>
    <t>Pasiva - ostatní</t>
  </si>
  <si>
    <t>Saldo</t>
  </si>
  <si>
    <t>Graf II.3.6</t>
  </si>
  <si>
    <t>Gross positive fair value</t>
  </si>
  <si>
    <t>Gross negative fair value</t>
  </si>
  <si>
    <t>Net fair value</t>
  </si>
  <si>
    <t>Kladná reálná hodnota</t>
  </si>
  <si>
    <t>Záporná reálná hodnota</t>
  </si>
  <si>
    <t>Čistá reálná hodnota</t>
  </si>
  <si>
    <t>Vývoj stavů reálných hodnot finančních derivátů bank vůči nerezidentům byl ovlivněn pohybem kurzu koruny</t>
  </si>
  <si>
    <t>Graf II.3.7</t>
  </si>
  <si>
    <t>Chart II.3.7</t>
  </si>
  <si>
    <t>1/09</t>
  </si>
  <si>
    <t>2/09</t>
  </si>
  <si>
    <t>3/09</t>
  </si>
  <si>
    <t>4/09</t>
  </si>
  <si>
    <t>5/09</t>
  </si>
  <si>
    <t>6/09</t>
  </si>
  <si>
    <t>7/09</t>
  </si>
  <si>
    <t>8/09</t>
  </si>
  <si>
    <t>9/09</t>
  </si>
  <si>
    <t>10/09</t>
  </si>
  <si>
    <t>11/09</t>
  </si>
  <si>
    <t>12/09</t>
  </si>
  <si>
    <t>12/08</t>
  </si>
  <si>
    <t>Rozhodující vliv na vývoj finančních toků měl příliv portfoliových investic</t>
  </si>
  <si>
    <t>Vyplacené dividendy jsou v posledních letech vyšší než reinvestované zisky</t>
  </si>
  <si>
    <t>Saldo ostatních investic ovlivnil zejména bankovní sektor</t>
  </si>
  <si>
    <t>The balance of other investments particularly affected the banking sector</t>
  </si>
  <si>
    <t>Aktivní saldo přímých investic se v roce 2009 meziročně mírně snížilo</t>
  </si>
  <si>
    <t>Příjem z privatizace státního majetku se v posledních letech neuskutečnil</t>
  </si>
  <si>
    <t>Výnosnost přímých zahraničních investic v ČR v roce 2009 meziročně mírně poklesla</t>
  </si>
  <si>
    <t xml:space="preserve">Burzovní indexy v roce 2009 rostly </t>
  </si>
  <si>
    <t xml:space="preserve">Investice nerezidentů směřovaly v roce 2009 do českých dluhopisů emitovaných v zahraničí </t>
  </si>
  <si>
    <t>The direct investment surplus slightly decreased year on year in 2009</t>
  </si>
  <si>
    <t>No privatisation income was in last years</t>
  </si>
  <si>
    <t>The rate of return on FDI in the Czech Republic have decreased year-to-year in  2009</t>
  </si>
  <si>
    <t>Chart II.3.4</t>
  </si>
  <si>
    <t>Stock exchange indices grew in 2009</t>
  </si>
  <si>
    <t>(in %; 2.1.2009=100)</t>
  </si>
  <si>
    <t>Czech bonds issued abroad attracted non-resident investments in 2009</t>
  </si>
  <si>
    <t>Chart II.3.6</t>
  </si>
  <si>
    <t xml:space="preserve">The stocks of real values of banks' derivatives to non-residents were influenced by the movements of the koruna </t>
  </si>
  <si>
    <t>exchange rate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</si>
</sst>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_______________)"/>
    <numFmt numFmtId="175" formatCode="0_)"/>
    <numFmt numFmtId="176" formatCode="d/m"/>
    <numFmt numFmtId="177" formatCode="0.0%"/>
    <numFmt numFmtId="178" formatCode="0.000"/>
  </numFmts>
  <fonts count="29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3"/>
      <name val="Times New Roman"/>
      <family val="1"/>
    </font>
    <font>
      <sz val="2.5"/>
      <name val="Arial CE"/>
      <family val="0"/>
    </font>
    <font>
      <sz val="2.75"/>
      <name val="Arial CE"/>
      <family val="0"/>
    </font>
    <font>
      <sz val="2"/>
      <name val="Arial CE"/>
      <family val="2"/>
    </font>
    <font>
      <sz val="1.75"/>
      <name val="Arial CE"/>
      <family val="2"/>
    </font>
    <font>
      <sz val="8.75"/>
      <name val="Arial"/>
      <family val="0"/>
    </font>
    <font>
      <sz val="9.5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sz val="8.5"/>
      <name val="Arial"/>
      <family val="2"/>
    </font>
    <font>
      <sz val="8"/>
      <name val="Arial CE"/>
      <family val="0"/>
    </font>
    <font>
      <sz val="9.75"/>
      <name val="Arial"/>
      <family val="0"/>
    </font>
    <font>
      <sz val="11"/>
      <name val="Arial"/>
      <family val="0"/>
    </font>
    <font>
      <sz val="10"/>
      <color indexed="8"/>
      <name val="Arial"/>
      <family val="0"/>
    </font>
    <font>
      <b/>
      <sz val="10"/>
      <color indexed="12"/>
      <name val="Arial"/>
      <family val="0"/>
    </font>
    <font>
      <sz val="8"/>
      <color indexed="8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sz val="9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>
      <alignment/>
      <protection/>
    </xf>
    <xf numFmtId="0" fontId="0" fillId="0" borderId="2" xfId="22" applyFont="1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2">
      <alignment/>
      <protection/>
    </xf>
    <xf numFmtId="0" fontId="1" fillId="0" borderId="0" xfId="22" applyFont="1">
      <alignment/>
      <protection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0" fontId="0" fillId="0" borderId="0" xfId="22" applyBorder="1">
      <alignment/>
      <protection/>
    </xf>
    <xf numFmtId="172" fontId="0" fillId="0" borderId="0" xfId="22" applyNumberFormat="1">
      <alignment/>
      <protection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173" fontId="0" fillId="0" borderId="0" xfId="22" applyNumberFormat="1">
      <alignment/>
      <protection/>
    </xf>
    <xf numFmtId="0" fontId="0" fillId="0" borderId="0" xfId="22" applyFont="1" applyFill="1" applyBorder="1">
      <alignment/>
      <protection/>
    </xf>
    <xf numFmtId="0" fontId="0" fillId="0" borderId="0" xfId="22" applyFont="1" applyAlignment="1">
      <alignment horizontal="center"/>
      <protection/>
    </xf>
    <xf numFmtId="0" fontId="14" fillId="0" borderId="0" xfId="22" applyFont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6" xfId="22" applyFont="1" applyBorder="1">
      <alignment/>
      <protection/>
    </xf>
    <xf numFmtId="172" fontId="0" fillId="0" borderId="0" xfId="22" applyNumberFormat="1" applyBorder="1">
      <alignment/>
      <protection/>
    </xf>
    <xf numFmtId="172" fontId="0" fillId="0" borderId="7" xfId="22" applyNumberFormat="1" applyBorder="1">
      <alignment/>
      <protection/>
    </xf>
    <xf numFmtId="172" fontId="0" fillId="0" borderId="8" xfId="22" applyNumberFormat="1" applyBorder="1">
      <alignment/>
      <protection/>
    </xf>
    <xf numFmtId="172" fontId="0" fillId="0" borderId="9" xfId="22" applyNumberForma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3" fillId="0" borderId="0" xfId="22" applyFont="1" applyBorder="1">
      <alignment/>
      <protection/>
    </xf>
    <xf numFmtId="0" fontId="13" fillId="0" borderId="0" xfId="22" applyFont="1">
      <alignment/>
      <protection/>
    </xf>
    <xf numFmtId="172" fontId="1" fillId="0" borderId="0" xfId="22" applyNumberFormat="1" applyFont="1" applyBorder="1">
      <alignment/>
      <protection/>
    </xf>
    <xf numFmtId="0" fontId="15" fillId="0" borderId="0" xfId="22" applyFont="1">
      <alignment/>
      <protection/>
    </xf>
    <xf numFmtId="172" fontId="1" fillId="0" borderId="0" xfId="22" applyNumberFormat="1" applyFont="1" applyFill="1" applyBorder="1">
      <alignment/>
      <protection/>
    </xf>
    <xf numFmtId="0" fontId="0" fillId="0" borderId="0" xfId="0" applyBorder="1" applyAlignment="1">
      <alignment horizontal="center" vertical="top" wrapText="1"/>
    </xf>
    <xf numFmtId="0" fontId="0" fillId="0" borderId="0" xfId="22" applyBorder="1" applyAlignment="1">
      <alignment/>
      <protection/>
    </xf>
    <xf numFmtId="0" fontId="0" fillId="0" borderId="0" xfId="22" applyFont="1">
      <alignment/>
      <protection/>
    </xf>
    <xf numFmtId="0" fontId="0" fillId="0" borderId="10" xfId="22" applyBorder="1">
      <alignment/>
      <protection/>
    </xf>
    <xf numFmtId="0" fontId="0" fillId="0" borderId="11" xfId="22" applyBorder="1">
      <alignment/>
      <protection/>
    </xf>
    <xf numFmtId="0" fontId="0" fillId="0" borderId="0" xfId="22" applyFont="1" applyAlignment="1">
      <alignment horizontal="right"/>
      <protection/>
    </xf>
    <xf numFmtId="173" fontId="5" fillId="0" borderId="0" xfId="22" applyNumberFormat="1" applyFont="1">
      <alignment/>
      <protection/>
    </xf>
    <xf numFmtId="0" fontId="4" fillId="0" borderId="0" xfId="22" applyFont="1" applyBorder="1">
      <alignment/>
      <protection/>
    </xf>
    <xf numFmtId="173" fontId="4" fillId="0" borderId="0" xfId="22" applyNumberFormat="1" applyFont="1">
      <alignment/>
      <protection/>
    </xf>
    <xf numFmtId="0" fontId="5" fillId="0" borderId="0" xfId="22" applyFont="1">
      <alignment/>
      <protection/>
    </xf>
    <xf numFmtId="0" fontId="1" fillId="0" borderId="0" xfId="24" applyAlignment="1">
      <alignment horizontal="center" vertical="top" wrapText="1"/>
      <protection/>
    </xf>
    <xf numFmtId="0" fontId="1" fillId="0" borderId="0" xfId="24">
      <alignment/>
      <protection/>
    </xf>
    <xf numFmtId="0" fontId="4" fillId="0" borderId="0" xfId="24" applyFont="1" applyBorder="1">
      <alignment/>
      <protection/>
    </xf>
    <xf numFmtId="0" fontId="1" fillId="0" borderId="0" xfId="24" applyFont="1">
      <alignment/>
      <protection/>
    </xf>
    <xf numFmtId="0" fontId="0" fillId="0" borderId="0" xfId="0" applyAlignment="1">
      <alignment horizontal="right"/>
    </xf>
    <xf numFmtId="0" fontId="20" fillId="2" borderId="12" xfId="21" applyFont="1" applyFill="1" applyBorder="1" applyAlignment="1">
      <alignment horizontal="left"/>
      <protection/>
    </xf>
    <xf numFmtId="0" fontId="21" fillId="0" borderId="0" xfId="21" applyFont="1" applyAlignment="1">
      <alignment/>
      <protection/>
    </xf>
    <xf numFmtId="0" fontId="20" fillId="2" borderId="13" xfId="21" applyFont="1" applyFill="1" applyBorder="1" applyAlignment="1">
      <alignment horizontal="left"/>
      <protection/>
    </xf>
    <xf numFmtId="0" fontId="20" fillId="0" borderId="0" xfId="21" applyFont="1" applyFill="1" applyBorder="1">
      <alignment/>
      <protection/>
    </xf>
    <xf numFmtId="0" fontId="20" fillId="0" borderId="0" xfId="21" applyFont="1" applyFill="1" applyBorder="1" applyAlignment="1">
      <alignment horizontal="left"/>
      <protection/>
    </xf>
    <xf numFmtId="0" fontId="20" fillId="0" borderId="0" xfId="21" applyFont="1">
      <alignment/>
      <protection/>
    </xf>
    <xf numFmtId="14" fontId="0" fillId="0" borderId="0" xfId="0" applyNumberFormat="1" applyAlignment="1">
      <alignment/>
    </xf>
    <xf numFmtId="49" fontId="21" fillId="0" borderId="0" xfId="21" applyNumberFormat="1" applyFont="1">
      <alignment/>
      <protection/>
    </xf>
    <xf numFmtId="173" fontId="0" fillId="0" borderId="0" xfId="0" applyNumberFormat="1" applyAlignment="1">
      <alignment/>
    </xf>
    <xf numFmtId="14" fontId="22" fillId="0" borderId="0" xfId="21" applyNumberFormat="1" applyFont="1" applyFill="1" applyBorder="1" applyAlignment="1">
      <alignment horizontal="right" wrapText="1"/>
      <protection/>
    </xf>
    <xf numFmtId="0" fontId="22" fillId="0" borderId="0" xfId="21" applyFont="1" applyFill="1" applyBorder="1" applyAlignment="1">
      <alignment horizontal="right" wrapText="1"/>
      <protection/>
    </xf>
    <xf numFmtId="0" fontId="22" fillId="0" borderId="0" xfId="21" applyFont="1" applyFill="1" applyBorder="1">
      <alignment/>
      <protection/>
    </xf>
    <xf numFmtId="4" fontId="4" fillId="0" borderId="0" xfId="21" applyNumberFormat="1" applyFont="1" applyFill="1" applyBorder="1">
      <alignment/>
      <protection/>
    </xf>
    <xf numFmtId="4" fontId="23" fillId="0" borderId="0" xfId="21" applyNumberFormat="1" applyFont="1" applyFill="1" applyBorder="1">
      <alignment/>
      <protection/>
    </xf>
    <xf numFmtId="0" fontId="22" fillId="0" borderId="10" xfId="21" applyFont="1" applyFill="1" applyBorder="1" applyAlignment="1">
      <alignment horizontal="right" wrapText="1"/>
      <protection/>
    </xf>
    <xf numFmtId="14" fontId="20" fillId="0" borderId="10" xfId="21" applyNumberFormat="1" applyFont="1" applyFill="1" applyBorder="1" applyAlignment="1">
      <alignment horizontal="right" wrapText="1"/>
      <protection/>
    </xf>
    <xf numFmtId="0" fontId="13" fillId="0" borderId="0" xfId="22" applyFont="1">
      <alignment/>
      <protection/>
    </xf>
    <xf numFmtId="0" fontId="13" fillId="0" borderId="0" xfId="22" applyFont="1" applyAlignment="1">
      <alignment horizontal="right"/>
      <protection/>
    </xf>
    <xf numFmtId="0" fontId="0" fillId="0" borderId="5" xfId="22" applyFont="1" applyBorder="1">
      <alignment/>
      <protection/>
    </xf>
    <xf numFmtId="172" fontId="0" fillId="0" borderId="0" xfId="22" applyNumberFormat="1" applyFont="1" applyBorder="1">
      <alignment/>
      <protection/>
    </xf>
    <xf numFmtId="172" fontId="0" fillId="0" borderId="6" xfId="22" applyNumberFormat="1" applyFont="1" applyBorder="1">
      <alignment/>
      <protection/>
    </xf>
    <xf numFmtId="172" fontId="0" fillId="0" borderId="0" xfId="22" applyNumberFormat="1" applyFont="1">
      <alignment/>
      <protection/>
    </xf>
    <xf numFmtId="172" fontId="0" fillId="0" borderId="1" xfId="22" applyNumberFormat="1" applyFont="1" applyBorder="1">
      <alignment/>
      <protection/>
    </xf>
    <xf numFmtId="172" fontId="0" fillId="0" borderId="0" xfId="22" applyNumberFormat="1" applyFont="1" applyFill="1" applyBorder="1">
      <alignment/>
      <protection/>
    </xf>
    <xf numFmtId="172" fontId="0" fillId="0" borderId="8" xfId="22" applyNumberFormat="1" applyFont="1" applyBorder="1">
      <alignment/>
      <protection/>
    </xf>
    <xf numFmtId="172" fontId="0" fillId="0" borderId="2" xfId="22" applyNumberFormat="1" applyFont="1" applyBorder="1">
      <alignment/>
      <protection/>
    </xf>
    <xf numFmtId="0" fontId="24" fillId="0" borderId="0" xfId="21" applyFont="1">
      <alignment/>
      <protection/>
    </xf>
    <xf numFmtId="0" fontId="25" fillId="0" borderId="0" xfId="22" applyFont="1">
      <alignment/>
      <protection/>
    </xf>
    <xf numFmtId="172" fontId="0" fillId="0" borderId="0" xfId="0" applyNumberFormat="1" applyAlignment="1">
      <alignment horizontal="center" vertical="top" wrapText="1"/>
    </xf>
    <xf numFmtId="0" fontId="26" fillId="0" borderId="0" xfId="22" applyFont="1">
      <alignment/>
      <protection/>
    </xf>
    <xf numFmtId="0" fontId="27" fillId="0" borderId="0" xfId="22" applyFont="1">
      <alignment/>
      <protection/>
    </xf>
    <xf numFmtId="172" fontId="0" fillId="0" borderId="0" xfId="22" applyNumberFormat="1" applyFont="1">
      <alignment/>
      <protection/>
    </xf>
    <xf numFmtId="0" fontId="0" fillId="0" borderId="0" xfId="0" applyFont="1" applyFill="1" applyAlignment="1">
      <alignment/>
    </xf>
    <xf numFmtId="0" fontId="14" fillId="0" borderId="0" xfId="22" applyFont="1" applyFill="1">
      <alignment/>
      <protection/>
    </xf>
    <xf numFmtId="0" fontId="0" fillId="0" borderId="0" xfId="22" applyFont="1" applyFill="1">
      <alignment/>
      <protection/>
    </xf>
    <xf numFmtId="172" fontId="0" fillId="0" borderId="0" xfId="0" applyNumberForma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23" applyFont="1">
      <alignment/>
      <protection/>
    </xf>
    <xf numFmtId="0" fontId="0" fillId="0" borderId="0" xfId="23" applyFont="1" applyBorder="1" quotePrefix="1">
      <alignment/>
      <protection/>
    </xf>
    <xf numFmtId="172" fontId="0" fillId="0" borderId="0" xfId="23" applyNumberFormat="1" applyFont="1" applyFill="1" applyBorder="1">
      <alignment/>
      <protection/>
    </xf>
    <xf numFmtId="0" fontId="0" fillId="0" borderId="0" xfId="23" applyNumberFormat="1" applyBorder="1" quotePrefix="1">
      <alignment/>
      <protection/>
    </xf>
    <xf numFmtId="172" fontId="1" fillId="0" borderId="0" xfId="20" applyNumberFormat="1" applyFont="1" applyFill="1" applyBorder="1">
      <alignment/>
      <protection/>
    </xf>
    <xf numFmtId="172" fontId="0" fillId="0" borderId="1" xfId="22" applyNumberFormat="1" applyFont="1" applyFill="1" applyBorder="1">
      <alignment/>
      <protection/>
    </xf>
    <xf numFmtId="172" fontId="0" fillId="0" borderId="14" xfId="22" applyNumberFormat="1" applyFont="1" applyBorder="1">
      <alignment/>
      <protection/>
    </xf>
    <xf numFmtId="172" fontId="0" fillId="0" borderId="7" xfId="22" applyNumberFormat="1" applyFont="1" applyBorder="1">
      <alignment/>
      <protection/>
    </xf>
    <xf numFmtId="172" fontId="0" fillId="0" borderId="9" xfId="22" applyNumberFormat="1" applyFont="1" applyBorder="1">
      <alignment/>
      <protection/>
    </xf>
    <xf numFmtId="172" fontId="0" fillId="0" borderId="1" xfId="22" applyNumberFormat="1" applyBorder="1">
      <alignment/>
      <protection/>
    </xf>
    <xf numFmtId="172" fontId="0" fillId="0" borderId="2" xfId="22" applyNumberFormat="1" applyBorder="1">
      <alignment/>
      <protection/>
    </xf>
    <xf numFmtId="0" fontId="0" fillId="0" borderId="0" xfId="22" applyFill="1">
      <alignment/>
      <protection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anky" xfId="20"/>
    <cellStyle name="normální_GRAF_II.3.7" xfId="21"/>
    <cellStyle name="normální_GRAFY_TABULKY strana 12 az 20" xfId="22"/>
    <cellStyle name="normální_List1" xfId="23"/>
    <cellStyle name="normální_podíl FNM na PZI.rozdělení privat. příjmů.Ruda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50"/>
        <c:axId val="49112378"/>
        <c:axId val="39358219"/>
      </c:bar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9358219"/>
        <c:crosses val="autoZero"/>
        <c:auto val="1"/>
        <c:lblOffset val="100"/>
        <c:noMultiLvlLbl val="0"/>
      </c:catAx>
      <c:valAx>
        <c:axId val="39358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mld.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491123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II.3.5'!$B$2</c:f>
              <c:strCache>
                <c:ptCount val="1"/>
                <c:pt idx="0">
                  <c:v>Majetkové CP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II.3.5'!$B$7:$B$11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II.3.5'!$C$2</c:f>
              <c:strCache>
                <c:ptCount val="1"/>
                <c:pt idx="0">
                  <c:v>Dluhové CP emitované v ČR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II.3.5'!$C$7:$C$11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II.3.5'!$D$2</c:f>
              <c:strCache>
                <c:ptCount val="1"/>
                <c:pt idx="0">
                  <c:v>Dluhové CP emitované v zahraničí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II.3.5'!$D$7:$D$11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3509300"/>
        <c:axId val="10257109"/>
      </c:bar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57109"/>
        <c:crosses val="autoZero"/>
        <c:auto val="1"/>
        <c:lblOffset val="420"/>
        <c:noMultiLvlLbl val="0"/>
      </c:catAx>
      <c:valAx>
        <c:axId val="1025710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09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5"/>
          <c:y val="0.82375"/>
          <c:w val="0.88975"/>
          <c:h val="0.16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II.3.5'!$B$1</c:f>
              <c:strCache>
                <c:ptCount val="1"/>
                <c:pt idx="0">
                  <c:v>Equity securities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II.3.5'!$B$7:$B$11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II.3.5'!$C$1</c:f>
              <c:strCache>
                <c:ptCount val="1"/>
                <c:pt idx="0">
                  <c:v>Debt securities issued in Czech Rep.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II.3.5'!$C$7:$C$11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II.3.5'!$D$1</c:f>
              <c:strCache>
                <c:ptCount val="1"/>
                <c:pt idx="0">
                  <c:v>Debt securities issued abroad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II.3.5'!$D$7:$D$11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5205118"/>
        <c:axId val="25519471"/>
      </c:bar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19471"/>
        <c:crosses val="autoZero"/>
        <c:auto val="1"/>
        <c:lblOffset val="420"/>
        <c:noMultiLvlLbl val="0"/>
      </c:catAx>
      <c:valAx>
        <c:axId val="255194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05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Kladná reálná hodnota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'[1]Graf II.3.6.'!$A$3:$A$15</c:f>
              <c:strCache>
                <c:ptCount val="13"/>
                <c:pt idx="0">
                  <c:v>12/08</c:v>
                </c:pt>
                <c:pt idx="1">
                  <c:v>1/09</c:v>
                </c:pt>
                <c:pt idx="2">
                  <c:v>2/09</c:v>
                </c:pt>
                <c:pt idx="3">
                  <c:v>3/09</c:v>
                </c:pt>
                <c:pt idx="4">
                  <c:v>4/09</c:v>
                </c:pt>
                <c:pt idx="5">
                  <c:v>5/09</c:v>
                </c:pt>
                <c:pt idx="6">
                  <c:v>6/09</c:v>
                </c:pt>
                <c:pt idx="7">
                  <c:v>7/09</c:v>
                </c:pt>
                <c:pt idx="8">
                  <c:v>8/09</c:v>
                </c:pt>
                <c:pt idx="9">
                  <c:v>9/09</c:v>
                </c:pt>
                <c:pt idx="10">
                  <c:v>10/09</c:v>
                </c:pt>
                <c:pt idx="11">
                  <c:v>11/09</c:v>
                </c:pt>
                <c:pt idx="12">
                  <c:v>12/09</c:v>
                </c:pt>
              </c:strCache>
            </c:strRef>
          </c:cat>
          <c:val>
            <c:numRef>
              <c:f>'[1]Graf II.3.6.'!$B$3:$B$15</c:f>
              <c:numCache>
                <c:ptCount val="13"/>
                <c:pt idx="0">
                  <c:v>122.97597</c:v>
                </c:pt>
                <c:pt idx="1">
                  <c:v>145.674927</c:v>
                </c:pt>
                <c:pt idx="2">
                  <c:v>139.45247</c:v>
                </c:pt>
                <c:pt idx="3">
                  <c:v>130.995</c:v>
                </c:pt>
                <c:pt idx="4">
                  <c:v>116.359352</c:v>
                </c:pt>
                <c:pt idx="5">
                  <c:v>106.043354</c:v>
                </c:pt>
                <c:pt idx="6">
                  <c:v>103.18373</c:v>
                </c:pt>
                <c:pt idx="7">
                  <c:v>99.98909</c:v>
                </c:pt>
                <c:pt idx="8">
                  <c:v>89.6243</c:v>
                </c:pt>
                <c:pt idx="9">
                  <c:v>92.72735</c:v>
                </c:pt>
                <c:pt idx="10">
                  <c:v>88.57973</c:v>
                </c:pt>
                <c:pt idx="11">
                  <c:v>91.13725</c:v>
                </c:pt>
                <c:pt idx="12">
                  <c:v>90.44693</c:v>
                </c:pt>
              </c:numCache>
            </c:numRef>
          </c:val>
          <c:smooth val="0"/>
        </c:ser>
        <c:ser>
          <c:idx val="1"/>
          <c:order val="1"/>
          <c:tx>
            <c:v>Záporná reálná hodnota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'[1]Graf II.3.6.'!$A$3:$A$15</c:f>
              <c:strCache>
                <c:ptCount val="13"/>
                <c:pt idx="0">
                  <c:v>12/08</c:v>
                </c:pt>
                <c:pt idx="1">
                  <c:v>1/09</c:v>
                </c:pt>
                <c:pt idx="2">
                  <c:v>2/09</c:v>
                </c:pt>
                <c:pt idx="3">
                  <c:v>3/09</c:v>
                </c:pt>
                <c:pt idx="4">
                  <c:v>4/09</c:v>
                </c:pt>
                <c:pt idx="5">
                  <c:v>5/09</c:v>
                </c:pt>
                <c:pt idx="6">
                  <c:v>6/09</c:v>
                </c:pt>
                <c:pt idx="7">
                  <c:v>7/09</c:v>
                </c:pt>
                <c:pt idx="8">
                  <c:v>8/09</c:v>
                </c:pt>
                <c:pt idx="9">
                  <c:v>9/09</c:v>
                </c:pt>
                <c:pt idx="10">
                  <c:v>10/09</c:v>
                </c:pt>
                <c:pt idx="11">
                  <c:v>11/09</c:v>
                </c:pt>
                <c:pt idx="12">
                  <c:v>12/09</c:v>
                </c:pt>
              </c:strCache>
            </c:strRef>
          </c:cat>
          <c:val>
            <c:numRef>
              <c:f>'[1]Graf II.3.6.'!$C$3:$C$15</c:f>
              <c:numCache>
                <c:ptCount val="13"/>
                <c:pt idx="0">
                  <c:v>137.84682</c:v>
                </c:pt>
                <c:pt idx="1">
                  <c:v>163.255743</c:v>
                </c:pt>
                <c:pt idx="2">
                  <c:v>158.462</c:v>
                </c:pt>
                <c:pt idx="3">
                  <c:v>142.925</c:v>
                </c:pt>
                <c:pt idx="4">
                  <c:v>122.097418</c:v>
                </c:pt>
                <c:pt idx="5">
                  <c:v>114.221724</c:v>
                </c:pt>
                <c:pt idx="6">
                  <c:v>103.80922</c:v>
                </c:pt>
                <c:pt idx="7">
                  <c:v>100.11202</c:v>
                </c:pt>
                <c:pt idx="8">
                  <c:v>88.9378</c:v>
                </c:pt>
                <c:pt idx="9">
                  <c:v>90.43765</c:v>
                </c:pt>
                <c:pt idx="10">
                  <c:v>98.21882</c:v>
                </c:pt>
                <c:pt idx="11">
                  <c:v>95.83373</c:v>
                </c:pt>
                <c:pt idx="12">
                  <c:v>97.01424</c:v>
                </c:pt>
              </c:numCache>
            </c:numRef>
          </c:val>
          <c:smooth val="0"/>
        </c:ser>
        <c:ser>
          <c:idx val="2"/>
          <c:order val="2"/>
          <c:tx>
            <c:v>Čistá reálná hodnota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II.3.6.'!$A$3:$A$15</c:f>
              <c:strCache>
                <c:ptCount val="13"/>
                <c:pt idx="0">
                  <c:v>12/08</c:v>
                </c:pt>
                <c:pt idx="1">
                  <c:v>1/09</c:v>
                </c:pt>
                <c:pt idx="2">
                  <c:v>2/09</c:v>
                </c:pt>
                <c:pt idx="3">
                  <c:v>3/09</c:v>
                </c:pt>
                <c:pt idx="4">
                  <c:v>4/09</c:v>
                </c:pt>
                <c:pt idx="5">
                  <c:v>5/09</c:v>
                </c:pt>
                <c:pt idx="6">
                  <c:v>6/09</c:v>
                </c:pt>
                <c:pt idx="7">
                  <c:v>7/09</c:v>
                </c:pt>
                <c:pt idx="8">
                  <c:v>8/09</c:v>
                </c:pt>
                <c:pt idx="9">
                  <c:v>9/09</c:v>
                </c:pt>
                <c:pt idx="10">
                  <c:v>10/09</c:v>
                </c:pt>
                <c:pt idx="11">
                  <c:v>11/09</c:v>
                </c:pt>
                <c:pt idx="12">
                  <c:v>12/09</c:v>
                </c:pt>
              </c:strCache>
            </c:strRef>
          </c:cat>
          <c:val>
            <c:numRef>
              <c:f>'[1]Graf II.3.6.'!$D$3:$D$15</c:f>
              <c:numCache>
                <c:ptCount val="13"/>
                <c:pt idx="0">
                  <c:v>-14.870850000000004</c:v>
                </c:pt>
                <c:pt idx="1">
                  <c:v>-17.580816</c:v>
                </c:pt>
                <c:pt idx="2">
                  <c:v>-19.009529999999984</c:v>
                </c:pt>
                <c:pt idx="3">
                  <c:v>-11.930000000000007</c:v>
                </c:pt>
                <c:pt idx="4">
                  <c:v>-5.738066000000003</c:v>
                </c:pt>
                <c:pt idx="5">
                  <c:v>-8.178370000000001</c:v>
                </c:pt>
                <c:pt idx="6">
                  <c:v>-0.6254899999999992</c:v>
                </c:pt>
                <c:pt idx="7">
                  <c:v>-0.12292999999999665</c:v>
                </c:pt>
                <c:pt idx="8">
                  <c:v>0.6865000000000094</c:v>
                </c:pt>
                <c:pt idx="9">
                  <c:v>2.2896999999999963</c:v>
                </c:pt>
                <c:pt idx="10">
                  <c:v>-9.639089999999996</c:v>
                </c:pt>
                <c:pt idx="11">
                  <c:v>-4.696480000000008</c:v>
                </c:pt>
                <c:pt idx="12">
                  <c:v>-6.567310000000006</c:v>
                </c:pt>
              </c:numCache>
            </c:numRef>
          </c:val>
          <c:smooth val="0"/>
        </c:ser>
        <c:axId val="28348648"/>
        <c:axId val="53811241"/>
      </c:line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11241"/>
        <c:crosses val="autoZero"/>
        <c:auto val="1"/>
        <c:lblOffset val="100"/>
        <c:noMultiLvlLbl val="0"/>
      </c:catAx>
      <c:valAx>
        <c:axId val="53811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4864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'Graf II.3.6'!$B$1</c:f>
              <c:strCache>
                <c:ptCount val="1"/>
                <c:pt idx="0">
                  <c:v>Gross positive fair value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'Graf II.3.6'!$A$3:$A$15</c:f>
              <c:strCache/>
            </c:strRef>
          </c:cat>
          <c:val>
            <c:numRef>
              <c:f>'Graf II.3.6'!$B$3:$B$15</c:f>
              <c:numCache/>
            </c:numRef>
          </c:val>
          <c:smooth val="0"/>
        </c:ser>
        <c:ser>
          <c:idx val="1"/>
          <c:order val="1"/>
          <c:tx>
            <c:strRef>
              <c:f>'Graf II.3.6'!$C$1</c:f>
              <c:strCache>
                <c:ptCount val="1"/>
                <c:pt idx="0">
                  <c:v>Gross negative fair value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'Graf II.3.6'!$A$3:$A$15</c:f>
              <c:strCache/>
            </c:strRef>
          </c:cat>
          <c:val>
            <c:numRef>
              <c:f>'Graf II.3.6'!$C$3:$C$15</c:f>
              <c:numCache/>
            </c:numRef>
          </c:val>
          <c:smooth val="0"/>
        </c:ser>
        <c:ser>
          <c:idx val="2"/>
          <c:order val="2"/>
          <c:tx>
            <c:strRef>
              <c:f>'Graf II.3.6'!$D$1</c:f>
              <c:strCache>
                <c:ptCount val="1"/>
                <c:pt idx="0">
                  <c:v>Net fair value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II.3.6'!$A$3:$A$15</c:f>
              <c:strCache/>
            </c:strRef>
          </c:cat>
          <c:val>
            <c:numRef>
              <c:f>'Graf II.3.6'!$D$3:$D$15</c:f>
              <c:numCache/>
            </c:numRef>
          </c:val>
          <c:smooth val="0"/>
        </c:ser>
        <c:axId val="14539122"/>
        <c:axId val="63743235"/>
      </c:line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743235"/>
        <c:crosses val="autoZero"/>
        <c:auto val="1"/>
        <c:lblOffset val="100"/>
        <c:noMultiLvlLbl val="0"/>
      </c:catAx>
      <c:valAx>
        <c:axId val="6374323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1453912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5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II.3.7'!$B$2</c:f>
              <c:strCache>
                <c:ptCount val="1"/>
                <c:pt idx="0">
                  <c:v>Aktiva - banky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'Graf II.3.7'!$C$2</c:f>
              <c:strCache>
                <c:ptCount val="1"/>
                <c:pt idx="0">
                  <c:v>Aktiva - vláda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'Graf II.3.7'!$D$2</c:f>
              <c:strCache>
                <c:ptCount val="1"/>
                <c:pt idx="0">
                  <c:v>Aktiva - ostatní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II.3.7'!$D$7:$D$11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strRef>
              <c:f>'Graf II.3.7'!$E$2</c:f>
              <c:strCache>
                <c:ptCount val="1"/>
                <c:pt idx="0">
                  <c:v>Pasiva - banky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II.3.7'!$E$7:$E$11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4"/>
          <c:tx>
            <c:strRef>
              <c:f>'Graf II.3.7'!$F$2</c:f>
              <c:strCache>
                <c:ptCount val="1"/>
                <c:pt idx="0">
                  <c:v>Pasiva - vláda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II.3.7'!$F$7:$F$11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'Graf II.3.7'!$G$2</c:f>
              <c:strCache>
                <c:ptCount val="1"/>
                <c:pt idx="0">
                  <c:v>Pasiva - ostatní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II.3.7'!$G$7:$G$11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6818204"/>
        <c:axId val="62928381"/>
      </c:barChart>
      <c:lineChart>
        <c:grouping val="standard"/>
        <c:varyColors val="0"/>
        <c:ser>
          <c:idx val="4"/>
          <c:order val="6"/>
          <c:tx>
            <c:strRef>
              <c:f>'Graf II.3.7'!$H$2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II.3.7'!$H$7:$H$11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36818204"/>
        <c:axId val="62928381"/>
      </c:line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28381"/>
        <c:crosses val="autoZero"/>
        <c:auto val="1"/>
        <c:lblOffset val="100"/>
        <c:noMultiLvlLbl val="0"/>
      </c:catAx>
      <c:valAx>
        <c:axId val="6292838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18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375"/>
          <c:y val="0.83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0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II.3.7'!$B$1</c:f>
              <c:strCache>
                <c:ptCount val="1"/>
                <c:pt idx="0">
                  <c:v>Assets - banks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'Graf II.3.7'!$C$1</c:f>
              <c:strCache>
                <c:ptCount val="1"/>
                <c:pt idx="0">
                  <c:v>Assets - government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'Graf II.3.7'!$D$1</c:f>
              <c:strCache>
                <c:ptCount val="1"/>
                <c:pt idx="0">
                  <c:v>Assets - other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II.3.7'!$D$7:$D$11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strRef>
              <c:f>'Graf II.3.7'!$E$1</c:f>
              <c:strCache>
                <c:ptCount val="1"/>
                <c:pt idx="0">
                  <c:v>Liabilities - banks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II.3.7'!$E$7:$E$11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4"/>
          <c:tx>
            <c:strRef>
              <c:f>'Graf II.3.7'!$F$1</c:f>
              <c:strCache>
                <c:ptCount val="1"/>
                <c:pt idx="0">
                  <c:v>Liabilities - government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II.3.7'!$F$7:$F$11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'Graf II.3.7'!$G$1</c:f>
              <c:strCache>
                <c:ptCount val="1"/>
                <c:pt idx="0">
                  <c:v>Liabilities - other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II.3.7'!$G$7:$G$11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9484518"/>
        <c:axId val="64034071"/>
      </c:barChart>
      <c:lineChart>
        <c:grouping val="standard"/>
        <c:varyColors val="0"/>
        <c:ser>
          <c:idx val="4"/>
          <c:order val="6"/>
          <c:tx>
            <c:strRef>
              <c:f>'Graf II.3.7'!$H$1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II.3.7'!$A$7:$A$11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II.3.7'!$H$7:$H$11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29484518"/>
        <c:axId val="64034071"/>
      </c:line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34071"/>
        <c:crosses val="autoZero"/>
        <c:auto val="1"/>
        <c:lblOffset val="100"/>
        <c:noMultiLvlLbl val="0"/>
      </c:catAx>
      <c:valAx>
        <c:axId val="640340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84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II.3.1'!$B$2</c:f>
              <c:strCache>
                <c:ptCount val="1"/>
                <c:pt idx="0">
                  <c:v>PZI do ČR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II.3.1'!$A$8:$A$12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II.3.1'!$B$8:$B$12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II.3.1'!$C$2</c:f>
              <c:strCache>
                <c:ptCount val="1"/>
                <c:pt idx="0">
                  <c:v>PZI do zahraničí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II.3.1'!$A$8:$A$12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II.3.1'!$C$8:$C$12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679652"/>
        <c:axId val="33899141"/>
      </c:barChart>
      <c:lineChart>
        <c:grouping val="standard"/>
        <c:varyColors val="0"/>
        <c:ser>
          <c:idx val="2"/>
          <c:order val="2"/>
          <c:tx>
            <c:strRef>
              <c:f>'Graf II.3.1'!$D$2</c:f>
              <c:strCache>
                <c:ptCount val="1"/>
                <c:pt idx="0">
                  <c:v>saldo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II.3.1'!$A$8:$A$12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II.3.1'!$D$8:$D$12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18679652"/>
        <c:axId val="33899141"/>
      </c:line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99141"/>
        <c:crosses val="autoZero"/>
        <c:auto val="1"/>
        <c:lblOffset val="100"/>
        <c:noMultiLvlLbl val="0"/>
      </c:catAx>
      <c:valAx>
        <c:axId val="3389914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79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5"/>
          <c:y val="0.9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II.3.1'!$B$1</c:f>
              <c:strCache>
                <c:ptCount val="1"/>
                <c:pt idx="0">
                  <c:v> Inflow of FDI into the CR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II.3.1'!$A$8:$A$12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II.3.1'!$B$8:$B$12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II.3.1'!$C$1</c:f>
              <c:strCache>
                <c:ptCount val="1"/>
                <c:pt idx="0">
                  <c:v>Outflow of DI from the CR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II.3.1'!$A$8:$A$12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II.3.1'!$C$8:$C$12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6656814"/>
        <c:axId val="61475871"/>
      </c:barChart>
      <c:lineChart>
        <c:grouping val="standard"/>
        <c:varyColors val="0"/>
        <c:ser>
          <c:idx val="2"/>
          <c:order val="2"/>
          <c:tx>
            <c:strRef>
              <c:f>'Graf II.3.1'!$D$1</c:f>
              <c:strCache>
                <c:ptCount val="1"/>
                <c:pt idx="0">
                  <c:v>net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II.3.1'!$A$8:$A$12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II.3.1'!$D$8:$D$12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36656814"/>
        <c:axId val="61475871"/>
      </c:line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75871"/>
        <c:crosses val="autoZero"/>
        <c:auto val="1"/>
        <c:lblOffset val="100"/>
        <c:noMultiLvlLbl val="0"/>
      </c:catAx>
      <c:valAx>
        <c:axId val="6147587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56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25"/>
          <c:y val="0.9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6675"/>
          <c:h val="0.90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II.3.2'!$B$2</c:f>
              <c:strCache>
                <c:ptCount val="1"/>
                <c:pt idx="0">
                  <c:v>Objem PZI  bez privatizace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II.3.2'!$A$11:$A$15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II.3.2'!$B$11:$B$15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II.3.2'!$C$2</c:f>
              <c:strCache>
                <c:ptCount val="1"/>
                <c:pt idx="0">
                  <c:v>Privatizace státního majetku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II.3.2'!$A$11:$A$15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II.3.2'!$C$11:$C$15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6411928"/>
        <c:axId val="13489625"/>
      </c:bar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89625"/>
        <c:crosses val="autoZero"/>
        <c:auto val="1"/>
        <c:lblOffset val="100"/>
        <c:noMultiLvlLbl val="0"/>
      </c:catAx>
      <c:valAx>
        <c:axId val="1348962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41192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025"/>
          <c:y val="0.88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71"/>
          <c:h val="0.9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II.3.2'!$B$1</c:f>
              <c:strCache>
                <c:ptCount val="1"/>
                <c:pt idx="0">
                  <c:v>FDI except privatization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II.3.2'!$A$11:$A$15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II.3.2'!$B$11:$B$15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II.3.2'!$C$1</c:f>
              <c:strCache>
                <c:ptCount val="1"/>
                <c:pt idx="0">
                  <c:v>Privatization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II.3.2'!$A$11:$A$15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II.3.2'!$C$11:$C$15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54297762"/>
        <c:axId val="18917811"/>
      </c:bar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917811"/>
        <c:crosses val="autoZero"/>
        <c:auto val="1"/>
        <c:lblOffset val="100"/>
        <c:noMultiLvlLbl val="0"/>
      </c:catAx>
      <c:valAx>
        <c:axId val="1891781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29776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5975"/>
          <c:y val="0.8995"/>
          <c:w val="0.62875"/>
          <c:h val="0.10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7"/>
          <c:w val="0.91325"/>
          <c:h val="0.8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II.3.3'!$B$2</c:f>
              <c:strCache>
                <c:ptCount val="1"/>
                <c:pt idx="0">
                  <c:v>Dividendy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II.3.3'!$A$6:$A$10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II.3.3'!$B$6:$B$10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II.3.3'!$C$2</c:f>
              <c:strCache>
                <c:ptCount val="1"/>
                <c:pt idx="0">
                  <c:v>Reinvestované zisky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II.3.3'!$A$6:$A$10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II.3.3'!$C$6:$C$10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II.3.3'!$D$2</c:f>
              <c:strCache>
                <c:ptCount val="1"/>
                <c:pt idx="0">
                  <c:v>Úroky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II.3.3'!$A$6:$A$10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II.3.3'!$D$6:$D$10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6042572"/>
        <c:axId val="55947693"/>
      </c:bar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947693"/>
        <c:crosses val="autoZero"/>
        <c:auto val="1"/>
        <c:lblOffset val="100"/>
        <c:noMultiLvlLbl val="0"/>
      </c:catAx>
      <c:valAx>
        <c:axId val="5594769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042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625"/>
          <c:y val="0.88025"/>
          <c:w val="0.5835"/>
          <c:h val="0.0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65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II.3.3'!$B$1</c:f>
              <c:strCache>
                <c:ptCount val="1"/>
                <c:pt idx="0">
                  <c:v>Dividends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II.3.3'!$A$6:$A$10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II.3.3'!$B$6:$B$10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II.3.3'!$C$1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II.3.3'!$A$6:$A$10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II.3.3'!$C$6:$C$10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II.3.3'!$D$1</c:f>
              <c:strCache>
                <c:ptCount val="1"/>
                <c:pt idx="0">
                  <c:v>Interests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II.3.3'!$A$6:$A$10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II.3.3'!$D$6:$D$10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3767190"/>
        <c:axId val="35469255"/>
      </c:bar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469255"/>
        <c:crosses val="autoZero"/>
        <c:auto val="1"/>
        <c:lblOffset val="100"/>
        <c:noMultiLvlLbl val="0"/>
      </c:catAx>
      <c:valAx>
        <c:axId val="3546925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767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"/>
          <c:w val="0.9735"/>
          <c:h val="0.7935"/>
        </c:manualLayout>
      </c:layout>
      <c:lineChart>
        <c:grouping val="standard"/>
        <c:varyColors val="0"/>
        <c:ser>
          <c:idx val="2"/>
          <c:order val="0"/>
          <c:tx>
            <c:strRef>
              <c:f>'[2]GRAF II.3.4'!$C$1</c:f>
              <c:strCache>
                <c:ptCount val="1"/>
                <c:pt idx="0">
                  <c:v>PX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II.3.4'!$C$2:$C$257</c:f>
              <c:numCache>
                <c:ptCount val="256"/>
                <c:pt idx="0">
                  <c:v>100</c:v>
                </c:pt>
                <c:pt idx="1">
                  <c:v>101.58602459487416</c:v>
                </c:pt>
                <c:pt idx="2">
                  <c:v>103.97655441903231</c:v>
                </c:pt>
                <c:pt idx="3">
                  <c:v>101.09182852545683</c:v>
                </c:pt>
                <c:pt idx="4">
                  <c:v>100.50568900126422</c:v>
                </c:pt>
                <c:pt idx="5">
                  <c:v>100.75853350189634</c:v>
                </c:pt>
                <c:pt idx="6">
                  <c:v>100.4827031375704</c:v>
                </c:pt>
                <c:pt idx="7">
                  <c:v>98.7817492242271</c:v>
                </c:pt>
                <c:pt idx="8">
                  <c:v>96.40271233191586</c:v>
                </c:pt>
                <c:pt idx="9">
                  <c:v>95.57522123893806</c:v>
                </c:pt>
                <c:pt idx="10">
                  <c:v>96.78197908286404</c:v>
                </c:pt>
                <c:pt idx="11">
                  <c:v>94.00068957591081</c:v>
                </c:pt>
                <c:pt idx="12">
                  <c:v>91.81703252499712</c:v>
                </c:pt>
                <c:pt idx="13">
                  <c:v>90.15055740719458</c:v>
                </c:pt>
                <c:pt idx="14">
                  <c:v>88.24273072060681</c:v>
                </c:pt>
                <c:pt idx="15">
                  <c:v>86.31191817032526</c:v>
                </c:pt>
                <c:pt idx="16">
                  <c:v>88.36915297092288</c:v>
                </c:pt>
                <c:pt idx="17">
                  <c:v>88.40363176646363</c:v>
                </c:pt>
                <c:pt idx="18">
                  <c:v>90.38041604413284</c:v>
                </c:pt>
                <c:pt idx="19">
                  <c:v>89.74830479255257</c:v>
                </c:pt>
                <c:pt idx="20">
                  <c:v>88.97827835880933</c:v>
                </c:pt>
                <c:pt idx="21">
                  <c:v>87.79450637857718</c:v>
                </c:pt>
                <c:pt idx="22">
                  <c:v>86.49580507987588</c:v>
                </c:pt>
                <c:pt idx="23">
                  <c:v>86.12803126077462</c:v>
                </c:pt>
                <c:pt idx="24">
                  <c:v>83.79496609585105</c:v>
                </c:pt>
                <c:pt idx="25">
                  <c:v>84.33513389265602</c:v>
                </c:pt>
                <c:pt idx="26">
                  <c:v>87.47270428686357</c:v>
                </c:pt>
                <c:pt idx="27">
                  <c:v>86.36938282955981</c:v>
                </c:pt>
                <c:pt idx="28">
                  <c:v>85.09366739455234</c:v>
                </c:pt>
                <c:pt idx="29">
                  <c:v>83.45017814044363</c:v>
                </c:pt>
                <c:pt idx="30">
                  <c:v>83.17434777611768</c:v>
                </c:pt>
                <c:pt idx="31">
                  <c:v>80.33559360992989</c:v>
                </c:pt>
                <c:pt idx="32">
                  <c:v>74.87645098264566</c:v>
                </c:pt>
                <c:pt idx="33">
                  <c:v>72.23307665785542</c:v>
                </c:pt>
                <c:pt idx="34">
                  <c:v>75.50856223422595</c:v>
                </c:pt>
                <c:pt idx="35">
                  <c:v>74.49718423169752</c:v>
                </c:pt>
                <c:pt idx="36">
                  <c:v>74.14090334444316</c:v>
                </c:pt>
                <c:pt idx="37">
                  <c:v>74.11791748074933</c:v>
                </c:pt>
                <c:pt idx="38">
                  <c:v>73.79611538903575</c:v>
                </c:pt>
                <c:pt idx="39">
                  <c:v>73.87656591196414</c:v>
                </c:pt>
                <c:pt idx="40">
                  <c:v>73.65820020687278</c:v>
                </c:pt>
                <c:pt idx="41">
                  <c:v>73.17549706930238</c:v>
                </c:pt>
                <c:pt idx="42">
                  <c:v>72.52039995402826</c:v>
                </c:pt>
                <c:pt idx="43">
                  <c:v>74.29031145845305</c:v>
                </c:pt>
                <c:pt idx="44">
                  <c:v>73.5202850247098</c:v>
                </c:pt>
                <c:pt idx="45">
                  <c:v>73.94552350304562</c:v>
                </c:pt>
                <c:pt idx="46">
                  <c:v>73.6007355476382</c:v>
                </c:pt>
                <c:pt idx="47">
                  <c:v>75.87633605332721</c:v>
                </c:pt>
                <c:pt idx="48">
                  <c:v>77.64624755775198</c:v>
                </c:pt>
                <c:pt idx="49">
                  <c:v>77.84162739914952</c:v>
                </c:pt>
                <c:pt idx="50">
                  <c:v>79.56556717618663</c:v>
                </c:pt>
                <c:pt idx="51">
                  <c:v>79.62303183542122</c:v>
                </c:pt>
                <c:pt idx="52">
                  <c:v>79.68049649465578</c:v>
                </c:pt>
                <c:pt idx="53">
                  <c:v>81.17457763475461</c:v>
                </c:pt>
                <c:pt idx="54">
                  <c:v>85.34651189518446</c:v>
                </c:pt>
                <c:pt idx="55">
                  <c:v>83.89840248247327</c:v>
                </c:pt>
                <c:pt idx="56">
                  <c:v>87.9094356970463</c:v>
                </c:pt>
                <c:pt idx="57">
                  <c:v>89.50695322376737</c:v>
                </c:pt>
                <c:pt idx="58">
                  <c:v>92.74796000459718</c:v>
                </c:pt>
                <c:pt idx="59">
                  <c:v>93.17319848293299</c:v>
                </c:pt>
                <c:pt idx="60">
                  <c:v>90.52982415814274</c:v>
                </c:pt>
                <c:pt idx="61">
                  <c:v>85.6338351913573</c:v>
                </c:pt>
                <c:pt idx="62">
                  <c:v>86.16251005631537</c:v>
                </c:pt>
                <c:pt idx="63">
                  <c:v>86.79462130789565</c:v>
                </c:pt>
                <c:pt idx="64">
                  <c:v>92.2767497988737</c:v>
                </c:pt>
                <c:pt idx="65">
                  <c:v>94.66727962303185</c:v>
                </c:pt>
                <c:pt idx="66">
                  <c:v>93.57545109757498</c:v>
                </c:pt>
                <c:pt idx="67">
                  <c:v>90.43788070336743</c:v>
                </c:pt>
                <c:pt idx="68">
                  <c:v>93.4950005746466</c:v>
                </c:pt>
                <c:pt idx="69">
                  <c:v>96.63257096885415</c:v>
                </c:pt>
                <c:pt idx="70">
                  <c:v>96.73600735547639</c:v>
                </c:pt>
                <c:pt idx="71">
                  <c:v>97.11527410642454</c:v>
                </c:pt>
                <c:pt idx="72">
                  <c:v>96.56361337777267</c:v>
                </c:pt>
                <c:pt idx="73">
                  <c:v>97.6439489713826</c:v>
                </c:pt>
                <c:pt idx="74">
                  <c:v>97.14975290196529</c:v>
                </c:pt>
                <c:pt idx="75">
                  <c:v>95.14998276060223</c:v>
                </c:pt>
                <c:pt idx="76">
                  <c:v>93.27663486955522</c:v>
                </c:pt>
                <c:pt idx="77">
                  <c:v>94.50637857717503</c:v>
                </c:pt>
                <c:pt idx="78">
                  <c:v>94.7132513504195</c:v>
                </c:pt>
                <c:pt idx="79">
                  <c:v>95.8625445351109</c:v>
                </c:pt>
                <c:pt idx="80">
                  <c:v>94.70175841857258</c:v>
                </c:pt>
                <c:pt idx="81">
                  <c:v>94.04666130329846</c:v>
                </c:pt>
                <c:pt idx="82">
                  <c:v>97.41409033444431</c:v>
                </c:pt>
                <c:pt idx="83">
                  <c:v>101.20675784392598</c:v>
                </c:pt>
                <c:pt idx="84">
                  <c:v>103.86162510056316</c:v>
                </c:pt>
                <c:pt idx="85">
                  <c:v>107.4704057004942</c:v>
                </c:pt>
                <c:pt idx="86">
                  <c:v>109.38972531892885</c:v>
                </c:pt>
                <c:pt idx="87">
                  <c:v>112.94104125962534</c:v>
                </c:pt>
                <c:pt idx="88">
                  <c:v>110.66544075393632</c:v>
                </c:pt>
                <c:pt idx="89">
                  <c:v>110.61946902654867</c:v>
                </c:pt>
                <c:pt idx="90">
                  <c:v>103.72370991840019</c:v>
                </c:pt>
                <c:pt idx="91">
                  <c:v>101.70095391334328</c:v>
                </c:pt>
                <c:pt idx="92">
                  <c:v>103.57430180439032</c:v>
                </c:pt>
                <c:pt idx="93">
                  <c:v>103.37892196299276</c:v>
                </c:pt>
                <c:pt idx="94">
                  <c:v>105.16032639926445</c:v>
                </c:pt>
                <c:pt idx="95">
                  <c:v>108.8725433858177</c:v>
                </c:pt>
                <c:pt idx="96">
                  <c:v>106.66590047121021</c:v>
                </c:pt>
                <c:pt idx="97">
                  <c:v>106.40156303873115</c:v>
                </c:pt>
                <c:pt idx="98">
                  <c:v>106.28663372026203</c:v>
                </c:pt>
                <c:pt idx="99">
                  <c:v>105.12584760372373</c:v>
                </c:pt>
                <c:pt idx="100">
                  <c:v>104.62015860245948</c:v>
                </c:pt>
                <c:pt idx="101">
                  <c:v>103.60878059993104</c:v>
                </c:pt>
                <c:pt idx="102">
                  <c:v>99.36788874841972</c:v>
                </c:pt>
                <c:pt idx="103">
                  <c:v>105.52810021836572</c:v>
                </c:pt>
                <c:pt idx="104">
                  <c:v>106.64291460751639</c:v>
                </c:pt>
                <c:pt idx="105">
                  <c:v>106.16021146994599</c:v>
                </c:pt>
                <c:pt idx="106">
                  <c:v>107.1600965406275</c:v>
                </c:pt>
                <c:pt idx="107">
                  <c:v>109.29778186415355</c:v>
                </c:pt>
                <c:pt idx="108">
                  <c:v>108.09102402022756</c:v>
                </c:pt>
                <c:pt idx="109">
                  <c:v>110.4011033214573</c:v>
                </c:pt>
                <c:pt idx="110">
                  <c:v>111.38949546029193</c:v>
                </c:pt>
                <c:pt idx="111">
                  <c:v>110.8838064590277</c:v>
                </c:pt>
                <c:pt idx="112">
                  <c:v>110.02183657050912</c:v>
                </c:pt>
                <c:pt idx="113">
                  <c:v>108.0450522928399</c:v>
                </c:pt>
                <c:pt idx="114">
                  <c:v>107.1486036087806</c:v>
                </c:pt>
                <c:pt idx="115">
                  <c:v>105.98781749224227</c:v>
                </c:pt>
                <c:pt idx="116">
                  <c:v>105.98781749224227</c:v>
                </c:pt>
                <c:pt idx="117">
                  <c:v>107.10263188139292</c:v>
                </c:pt>
                <c:pt idx="118">
                  <c:v>103.30996437191126</c:v>
                </c:pt>
                <c:pt idx="119">
                  <c:v>101.81588323181244</c:v>
                </c:pt>
                <c:pt idx="120">
                  <c:v>103.97655441903231</c:v>
                </c:pt>
                <c:pt idx="121">
                  <c:v>102.63188139294334</c:v>
                </c:pt>
                <c:pt idx="122">
                  <c:v>102.8387541661878</c:v>
                </c:pt>
                <c:pt idx="123">
                  <c:v>102.50545914262727</c:v>
                </c:pt>
                <c:pt idx="124">
                  <c:v>103.22951384898286</c:v>
                </c:pt>
                <c:pt idx="125">
                  <c:v>103.3214573037582</c:v>
                </c:pt>
                <c:pt idx="126">
                  <c:v>101.8848408228939</c:v>
                </c:pt>
                <c:pt idx="127">
                  <c:v>100.66659004712102</c:v>
                </c:pt>
                <c:pt idx="128">
                  <c:v>101.21825077577292</c:v>
                </c:pt>
                <c:pt idx="129">
                  <c:v>101.21825077577292</c:v>
                </c:pt>
                <c:pt idx="130">
                  <c:v>101.41363061717044</c:v>
                </c:pt>
                <c:pt idx="131">
                  <c:v>102.34455809677047</c:v>
                </c:pt>
                <c:pt idx="132">
                  <c:v>102.13768532352603</c:v>
                </c:pt>
                <c:pt idx="133">
                  <c:v>104.32134237443972</c:v>
                </c:pt>
                <c:pt idx="134">
                  <c:v>107.04516722215838</c:v>
                </c:pt>
                <c:pt idx="135">
                  <c:v>109.14837375014366</c:v>
                </c:pt>
                <c:pt idx="136">
                  <c:v>108.99896563613379</c:v>
                </c:pt>
                <c:pt idx="137">
                  <c:v>108.51626249856339</c:v>
                </c:pt>
                <c:pt idx="138">
                  <c:v>110.63096195839559</c:v>
                </c:pt>
                <c:pt idx="139">
                  <c:v>111.34352373290426</c:v>
                </c:pt>
                <c:pt idx="140">
                  <c:v>109.7574991380301</c:v>
                </c:pt>
                <c:pt idx="141">
                  <c:v>110.01034363866222</c:v>
                </c:pt>
                <c:pt idx="142">
                  <c:v>112.6767038271463</c:v>
                </c:pt>
                <c:pt idx="143">
                  <c:v>114.12481323985747</c:v>
                </c:pt>
                <c:pt idx="144">
                  <c:v>113.38926560165498</c:v>
                </c:pt>
                <c:pt idx="145">
                  <c:v>114.27422135386736</c:v>
                </c:pt>
                <c:pt idx="146">
                  <c:v>118.40018388690956</c:v>
                </c:pt>
                <c:pt idx="147">
                  <c:v>122.49166762441097</c:v>
                </c:pt>
                <c:pt idx="148">
                  <c:v>125.65222388231237</c:v>
                </c:pt>
                <c:pt idx="149">
                  <c:v>125.52580163199632</c:v>
                </c:pt>
                <c:pt idx="150">
                  <c:v>128.77830134467303</c:v>
                </c:pt>
                <c:pt idx="151">
                  <c:v>131.47914032869784</c:v>
                </c:pt>
                <c:pt idx="152">
                  <c:v>131.1803241006781</c:v>
                </c:pt>
                <c:pt idx="153">
                  <c:v>132.50201126307323</c:v>
                </c:pt>
                <c:pt idx="154">
                  <c:v>127.98528904723594</c:v>
                </c:pt>
                <c:pt idx="155">
                  <c:v>128.13469716124584</c:v>
                </c:pt>
                <c:pt idx="156">
                  <c:v>134.1110217216412</c:v>
                </c:pt>
                <c:pt idx="157">
                  <c:v>134.62820365475235</c:v>
                </c:pt>
                <c:pt idx="158">
                  <c:v>129.72072175611999</c:v>
                </c:pt>
                <c:pt idx="159">
                  <c:v>131.16883116883116</c:v>
                </c:pt>
                <c:pt idx="160">
                  <c:v>129.13458223192734</c:v>
                </c:pt>
                <c:pt idx="161">
                  <c:v>130.66314216756695</c:v>
                </c:pt>
                <c:pt idx="162">
                  <c:v>130.95046546373982</c:v>
                </c:pt>
                <c:pt idx="163">
                  <c:v>137.42098609355247</c:v>
                </c:pt>
                <c:pt idx="164">
                  <c:v>137.3175497069302</c:v>
                </c:pt>
                <c:pt idx="165">
                  <c:v>134.2029651764165</c:v>
                </c:pt>
                <c:pt idx="166">
                  <c:v>133.16860131019425</c:v>
                </c:pt>
                <c:pt idx="167">
                  <c:v>130.18043902999656</c:v>
                </c:pt>
                <c:pt idx="168">
                  <c:v>133.57085392483623</c:v>
                </c:pt>
                <c:pt idx="169">
                  <c:v>134.15699344902885</c:v>
                </c:pt>
                <c:pt idx="170">
                  <c:v>128.73232961728536</c:v>
                </c:pt>
                <c:pt idx="171">
                  <c:v>130.27238248477187</c:v>
                </c:pt>
                <c:pt idx="172">
                  <c:v>131.95035053442132</c:v>
                </c:pt>
                <c:pt idx="173">
                  <c:v>132.85829215032754</c:v>
                </c:pt>
                <c:pt idx="174">
                  <c:v>133.15710837834732</c:v>
                </c:pt>
                <c:pt idx="175">
                  <c:v>132.50201126307323</c:v>
                </c:pt>
                <c:pt idx="176">
                  <c:v>131.88139294333985</c:v>
                </c:pt>
                <c:pt idx="177">
                  <c:v>131.1803241006781</c:v>
                </c:pt>
                <c:pt idx="178">
                  <c:v>130.28387541661877</c:v>
                </c:pt>
                <c:pt idx="179">
                  <c:v>130.27238248477187</c:v>
                </c:pt>
                <c:pt idx="180">
                  <c:v>132.72037696816457</c:v>
                </c:pt>
                <c:pt idx="181">
                  <c:v>133.82369842546836</c:v>
                </c:pt>
                <c:pt idx="182">
                  <c:v>132.81232042293988</c:v>
                </c:pt>
                <c:pt idx="183">
                  <c:v>131.0079301229744</c:v>
                </c:pt>
                <c:pt idx="184">
                  <c:v>133.66279737961153</c:v>
                </c:pt>
                <c:pt idx="185">
                  <c:v>134.05355706240664</c:v>
                </c:pt>
                <c:pt idx="186">
                  <c:v>133.24905183312262</c:v>
                </c:pt>
                <c:pt idx="187">
                  <c:v>131.29525341914723</c:v>
                </c:pt>
                <c:pt idx="188">
                  <c:v>131.6055625790139</c:v>
                </c:pt>
                <c:pt idx="189">
                  <c:v>131.6055625790139</c:v>
                </c:pt>
                <c:pt idx="190">
                  <c:v>132.98471440064358</c:v>
                </c:pt>
                <c:pt idx="191">
                  <c:v>132.50201126307323</c:v>
                </c:pt>
                <c:pt idx="192">
                  <c:v>128.24962647971498</c:v>
                </c:pt>
                <c:pt idx="193">
                  <c:v>129.13458223192734</c:v>
                </c:pt>
                <c:pt idx="194">
                  <c:v>131.50212619239167</c:v>
                </c:pt>
                <c:pt idx="195">
                  <c:v>130.35283300770027</c:v>
                </c:pt>
                <c:pt idx="196">
                  <c:v>131.3527180783818</c:v>
                </c:pt>
                <c:pt idx="197">
                  <c:v>131.88139294333985</c:v>
                </c:pt>
                <c:pt idx="198">
                  <c:v>136.03034134007584</c:v>
                </c:pt>
                <c:pt idx="199">
                  <c:v>133.69727617515227</c:v>
                </c:pt>
                <c:pt idx="200">
                  <c:v>135.22583611079185</c:v>
                </c:pt>
                <c:pt idx="201">
                  <c:v>133.57085392483623</c:v>
                </c:pt>
                <c:pt idx="202">
                  <c:v>132.86978508217445</c:v>
                </c:pt>
                <c:pt idx="203">
                  <c:v>132.39857487645097</c:v>
                </c:pt>
                <c:pt idx="204">
                  <c:v>134.3638662222733</c:v>
                </c:pt>
                <c:pt idx="205">
                  <c:v>133.7087691069992</c:v>
                </c:pt>
                <c:pt idx="206">
                  <c:v>132.30663142167566</c:v>
                </c:pt>
                <c:pt idx="207">
                  <c:v>135.06493506493507</c:v>
                </c:pt>
                <c:pt idx="208">
                  <c:v>134.35237329042639</c:v>
                </c:pt>
                <c:pt idx="209">
                  <c:v>132.43305367199173</c:v>
                </c:pt>
                <c:pt idx="210">
                  <c:v>129.8241581427422</c:v>
                </c:pt>
                <c:pt idx="211">
                  <c:v>129.8241581427422</c:v>
                </c:pt>
                <c:pt idx="212">
                  <c:v>131.1803241006781</c:v>
                </c:pt>
                <c:pt idx="213">
                  <c:v>129.91610159751755</c:v>
                </c:pt>
                <c:pt idx="214">
                  <c:v>127.80140213768532</c:v>
                </c:pt>
                <c:pt idx="215">
                  <c:v>129.77818641535458</c:v>
                </c:pt>
                <c:pt idx="216">
                  <c:v>132.0078151936559</c:v>
                </c:pt>
                <c:pt idx="217">
                  <c:v>130.45626939432248</c:v>
                </c:pt>
                <c:pt idx="218">
                  <c:v>133.08815078726585</c:v>
                </c:pt>
                <c:pt idx="219">
                  <c:v>132.96172853694978</c:v>
                </c:pt>
                <c:pt idx="220">
                  <c:v>133.04217905987815</c:v>
                </c:pt>
                <c:pt idx="221">
                  <c:v>134.32938742673255</c:v>
                </c:pt>
                <c:pt idx="222">
                  <c:v>132.43305367199173</c:v>
                </c:pt>
                <c:pt idx="223">
                  <c:v>132.44454660383863</c:v>
                </c:pt>
                <c:pt idx="224">
                  <c:v>131.65153430640154</c:v>
                </c:pt>
                <c:pt idx="225">
                  <c:v>131.65153430640154</c:v>
                </c:pt>
                <c:pt idx="226">
                  <c:v>131.82392828410528</c:v>
                </c:pt>
                <c:pt idx="227">
                  <c:v>132.1802091713596</c:v>
                </c:pt>
                <c:pt idx="228">
                  <c:v>132.68589817262384</c:v>
                </c:pt>
                <c:pt idx="229">
                  <c:v>131.0998735777497</c:v>
                </c:pt>
                <c:pt idx="230">
                  <c:v>129.64027123319158</c:v>
                </c:pt>
                <c:pt idx="231">
                  <c:v>126.82450293069762</c:v>
                </c:pt>
                <c:pt idx="232">
                  <c:v>127.74393747845075</c:v>
                </c:pt>
                <c:pt idx="233">
                  <c:v>128.31858407079645</c:v>
                </c:pt>
                <c:pt idx="234">
                  <c:v>128.42202045741868</c:v>
                </c:pt>
                <c:pt idx="235">
                  <c:v>128.27261234340878</c:v>
                </c:pt>
                <c:pt idx="236">
                  <c:v>129.6517641650385</c:v>
                </c:pt>
                <c:pt idx="237">
                  <c:v>132.1802091713596</c:v>
                </c:pt>
                <c:pt idx="238">
                  <c:v>130.97345132743362</c:v>
                </c:pt>
                <c:pt idx="239">
                  <c:v>128.78979427651993</c:v>
                </c:pt>
                <c:pt idx="240">
                  <c:v>127.10033329502357</c:v>
                </c:pt>
                <c:pt idx="241">
                  <c:v>126.53717963452476</c:v>
                </c:pt>
                <c:pt idx="242">
                  <c:v>127.57154350074704</c:v>
                </c:pt>
                <c:pt idx="243">
                  <c:v>127.01988277209517</c:v>
                </c:pt>
                <c:pt idx="244">
                  <c:v>126.06596942880128</c:v>
                </c:pt>
                <c:pt idx="245">
                  <c:v>128.08872543385817</c:v>
                </c:pt>
                <c:pt idx="246">
                  <c:v>128.45649925295945</c:v>
                </c:pt>
                <c:pt idx="247">
                  <c:v>127.41064245489022</c:v>
                </c:pt>
                <c:pt idx="248">
                  <c:v>127.46810711412479</c:v>
                </c:pt>
                <c:pt idx="249">
                  <c:v>127.74393747845075</c:v>
                </c:pt>
                <c:pt idx="250">
                  <c:v>127.03137570394208</c:v>
                </c:pt>
                <c:pt idx="251">
                  <c:v>128.07723250201127</c:v>
                </c:pt>
                <c:pt idx="252">
                  <c:v>128.07723250201127</c:v>
                </c:pt>
                <c:pt idx="253">
                  <c:v>129.37593380071257</c:v>
                </c:pt>
                <c:pt idx="254">
                  <c:v>128.41052752557175</c:v>
                </c:pt>
                <c:pt idx="255">
                  <c:v>128.41052752557175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'[2]GRAF II.3.4'!$G$1</c:f>
              <c:strCache>
                <c:ptCount val="1"/>
                <c:pt idx="0">
                  <c:v>BUX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II.3.4'!$G$2:$G$257</c:f>
              <c:numCache>
                <c:ptCount val="256"/>
                <c:pt idx="0">
                  <c:v>100</c:v>
                </c:pt>
                <c:pt idx="1">
                  <c:v>104.63836901159476</c:v>
                </c:pt>
                <c:pt idx="2">
                  <c:v>101.23303946646823</c:v>
                </c:pt>
                <c:pt idx="3">
                  <c:v>101.45279602581535</c:v>
                </c:pt>
                <c:pt idx="4">
                  <c:v>97.81624232665794</c:v>
                </c:pt>
                <c:pt idx="5">
                  <c:v>97.63494511546776</c:v>
                </c:pt>
                <c:pt idx="6">
                  <c:v>97.82778793218986</c:v>
                </c:pt>
                <c:pt idx="7">
                  <c:v>97.3928774535387</c:v>
                </c:pt>
                <c:pt idx="8">
                  <c:v>94.36340417498458</c:v>
                </c:pt>
                <c:pt idx="9">
                  <c:v>94.71757342576059</c:v>
                </c:pt>
                <c:pt idx="10">
                  <c:v>93.75242321197187</c:v>
                </c:pt>
                <c:pt idx="11">
                  <c:v>91.93586260105332</c:v>
                </c:pt>
                <c:pt idx="12">
                  <c:v>92.38512707577117</c:v>
                </c:pt>
                <c:pt idx="13">
                  <c:v>90.83255517512265</c:v>
                </c:pt>
                <c:pt idx="14">
                  <c:v>91.04185828081253</c:v>
                </c:pt>
                <c:pt idx="15">
                  <c:v>93.03971610292128</c:v>
                </c:pt>
                <c:pt idx="16">
                  <c:v>90.94785520874534</c:v>
                </c:pt>
                <c:pt idx="17">
                  <c:v>93.03121292046872</c:v>
                </c:pt>
                <c:pt idx="18">
                  <c:v>91.61757834044401</c:v>
                </c:pt>
                <c:pt idx="19">
                  <c:v>89.83815089326322</c:v>
                </c:pt>
                <c:pt idx="20">
                  <c:v>91.55212723881382</c:v>
                </c:pt>
                <c:pt idx="21">
                  <c:v>91.4209129921607</c:v>
                </c:pt>
                <c:pt idx="22">
                  <c:v>92.76043726640626</c:v>
                </c:pt>
                <c:pt idx="23">
                  <c:v>91.20466692098204</c:v>
                </c:pt>
                <c:pt idx="24">
                  <c:v>92.24182114764879</c:v>
                </c:pt>
                <c:pt idx="25">
                  <c:v>94.0486304025438</c:v>
                </c:pt>
                <c:pt idx="26">
                  <c:v>93.04962348064123</c:v>
                </c:pt>
                <c:pt idx="27">
                  <c:v>91.56507703961313</c:v>
                </c:pt>
                <c:pt idx="28">
                  <c:v>91.74606220741057</c:v>
                </c:pt>
                <c:pt idx="29">
                  <c:v>92.47702385493727</c:v>
                </c:pt>
                <c:pt idx="30">
                  <c:v>89.22693589770594</c:v>
                </c:pt>
                <c:pt idx="31">
                  <c:v>87.12181315933793</c:v>
                </c:pt>
                <c:pt idx="32">
                  <c:v>80.76775156353241</c:v>
                </c:pt>
                <c:pt idx="33">
                  <c:v>83.08404966794683</c:v>
                </c:pt>
                <c:pt idx="34">
                  <c:v>80.9791609621234</c:v>
                </c:pt>
                <c:pt idx="35">
                  <c:v>80.06300156099707</c:v>
                </c:pt>
                <c:pt idx="36">
                  <c:v>80.48067164219856</c:v>
                </c:pt>
                <c:pt idx="37">
                  <c:v>77.1286235063848</c:v>
                </c:pt>
                <c:pt idx="38">
                  <c:v>81.04484609629814</c:v>
                </c:pt>
                <c:pt idx="39">
                  <c:v>79.49422446685436</c:v>
                </c:pt>
                <c:pt idx="40">
                  <c:v>80.70994552502471</c:v>
                </c:pt>
                <c:pt idx="41">
                  <c:v>80.21863320313322</c:v>
                </c:pt>
                <c:pt idx="42">
                  <c:v>78.27296463846262</c:v>
                </c:pt>
                <c:pt idx="43">
                  <c:v>74.83994124222914</c:v>
                </c:pt>
                <c:pt idx="44">
                  <c:v>77.0776044116695</c:v>
                </c:pt>
                <c:pt idx="45">
                  <c:v>78.16835209104178</c:v>
                </c:pt>
                <c:pt idx="46">
                  <c:v>76.9991254983918</c:v>
                </c:pt>
                <c:pt idx="47">
                  <c:v>75.95081572043408</c:v>
                </c:pt>
                <c:pt idx="48">
                  <c:v>73.80832578578378</c:v>
                </c:pt>
                <c:pt idx="49">
                  <c:v>76.86276253575822</c:v>
                </c:pt>
                <c:pt idx="50">
                  <c:v>80.34126625648562</c:v>
                </c:pt>
                <c:pt idx="51">
                  <c:v>77.20640032202878</c:v>
                </c:pt>
                <c:pt idx="52">
                  <c:v>77.20952075595633</c:v>
                </c:pt>
                <c:pt idx="53">
                  <c:v>79.99513212307305</c:v>
                </c:pt>
                <c:pt idx="54">
                  <c:v>83.61990618415398</c:v>
                </c:pt>
                <c:pt idx="55">
                  <c:v>84.27363709197401</c:v>
                </c:pt>
                <c:pt idx="56">
                  <c:v>83.31542984367405</c:v>
                </c:pt>
                <c:pt idx="57">
                  <c:v>88.26553020463027</c:v>
                </c:pt>
                <c:pt idx="58">
                  <c:v>90.2450554774147</c:v>
                </c:pt>
                <c:pt idx="59">
                  <c:v>87.20286643060584</c:v>
                </c:pt>
                <c:pt idx="60">
                  <c:v>84.9801813440177</c:v>
                </c:pt>
                <c:pt idx="61">
                  <c:v>86.37244095163874</c:v>
                </c:pt>
                <c:pt idx="62">
                  <c:v>87.06814169578423</c:v>
                </c:pt>
                <c:pt idx="63">
                  <c:v>91.75370727053304</c:v>
                </c:pt>
                <c:pt idx="64">
                  <c:v>94.05073669544488</c:v>
                </c:pt>
                <c:pt idx="65">
                  <c:v>94.6009472077187</c:v>
                </c:pt>
                <c:pt idx="66">
                  <c:v>93.51737652637976</c:v>
                </c:pt>
                <c:pt idx="67">
                  <c:v>95.96192446521614</c:v>
                </c:pt>
                <c:pt idx="68">
                  <c:v>99.90123826619329</c:v>
                </c:pt>
                <c:pt idx="69">
                  <c:v>98.94115875753683</c:v>
                </c:pt>
                <c:pt idx="70">
                  <c:v>95.9783847541839</c:v>
                </c:pt>
                <c:pt idx="71">
                  <c:v>95.26754990548986</c:v>
                </c:pt>
                <c:pt idx="72">
                  <c:v>98.23547262482322</c:v>
                </c:pt>
                <c:pt idx="73">
                  <c:v>99.0932799115045</c:v>
                </c:pt>
                <c:pt idx="74">
                  <c:v>96.13557661328385</c:v>
                </c:pt>
                <c:pt idx="75">
                  <c:v>94.07788447061449</c:v>
                </c:pt>
                <c:pt idx="76">
                  <c:v>97.25706056684244</c:v>
                </c:pt>
                <c:pt idx="77">
                  <c:v>97.25136577492466</c:v>
                </c:pt>
                <c:pt idx="78">
                  <c:v>97.38297007581875</c:v>
                </c:pt>
                <c:pt idx="79">
                  <c:v>96.87800585549428</c:v>
                </c:pt>
                <c:pt idx="80">
                  <c:v>96.46228604549749</c:v>
                </c:pt>
                <c:pt idx="81">
                  <c:v>100.46712895895304</c:v>
                </c:pt>
                <c:pt idx="82">
                  <c:v>100.41665594017503</c:v>
                </c:pt>
                <c:pt idx="83">
                  <c:v>106.1682397554204</c:v>
                </c:pt>
                <c:pt idx="84">
                  <c:v>107.18183470593421</c:v>
                </c:pt>
                <c:pt idx="85">
                  <c:v>107.7275985998613</c:v>
                </c:pt>
                <c:pt idx="86">
                  <c:v>108.39014473352664</c:v>
                </c:pt>
                <c:pt idx="87">
                  <c:v>112.00859991590431</c:v>
                </c:pt>
                <c:pt idx="88">
                  <c:v>112.01983347804347</c:v>
                </c:pt>
                <c:pt idx="89">
                  <c:v>110.0922634301526</c:v>
                </c:pt>
                <c:pt idx="90">
                  <c:v>106.03913180166835</c:v>
                </c:pt>
                <c:pt idx="91">
                  <c:v>107.91396651618375</c:v>
                </c:pt>
                <c:pt idx="92">
                  <c:v>110.13953800415486</c:v>
                </c:pt>
                <c:pt idx="93">
                  <c:v>116.36488170044927</c:v>
                </c:pt>
                <c:pt idx="94">
                  <c:v>116.88412190599225</c:v>
                </c:pt>
                <c:pt idx="95">
                  <c:v>123.28147952254243</c:v>
                </c:pt>
                <c:pt idx="96">
                  <c:v>118.72002920726158</c:v>
                </c:pt>
                <c:pt idx="97">
                  <c:v>119.0543056917495</c:v>
                </c:pt>
                <c:pt idx="98">
                  <c:v>121.7692392304074</c:v>
                </c:pt>
                <c:pt idx="99">
                  <c:v>121.90255976996163</c:v>
                </c:pt>
                <c:pt idx="100">
                  <c:v>122.52922091346024</c:v>
                </c:pt>
                <c:pt idx="101">
                  <c:v>122.04586569808397</c:v>
                </c:pt>
                <c:pt idx="102">
                  <c:v>116.5248039392358</c:v>
                </c:pt>
                <c:pt idx="103">
                  <c:v>121.75441716925157</c:v>
                </c:pt>
                <c:pt idx="104">
                  <c:v>118.51610885009669</c:v>
                </c:pt>
                <c:pt idx="105">
                  <c:v>117.95248047193442</c:v>
                </c:pt>
                <c:pt idx="106">
                  <c:v>121.97768421676717</c:v>
                </c:pt>
                <c:pt idx="107">
                  <c:v>121.61563587032414</c:v>
                </c:pt>
                <c:pt idx="108">
                  <c:v>125.30570501133889</c:v>
                </c:pt>
                <c:pt idx="109">
                  <c:v>129.45611616751427</c:v>
                </c:pt>
                <c:pt idx="110">
                  <c:v>127.41808275858841</c:v>
                </c:pt>
                <c:pt idx="111">
                  <c:v>126.79571221174018</c:v>
                </c:pt>
                <c:pt idx="112">
                  <c:v>123.94909636134001</c:v>
                </c:pt>
                <c:pt idx="113">
                  <c:v>121.87096537644524</c:v>
                </c:pt>
                <c:pt idx="114">
                  <c:v>119.16289679242796</c:v>
                </c:pt>
                <c:pt idx="115">
                  <c:v>119.90236162240721</c:v>
                </c:pt>
                <c:pt idx="116">
                  <c:v>118.32412415270468</c:v>
                </c:pt>
                <c:pt idx="117">
                  <c:v>114.84858484420843</c:v>
                </c:pt>
                <c:pt idx="118">
                  <c:v>115.81872775228123</c:v>
                </c:pt>
                <c:pt idx="119">
                  <c:v>118.7067673630695</c:v>
                </c:pt>
                <c:pt idx="120">
                  <c:v>118.63960002277918</c:v>
                </c:pt>
                <c:pt idx="121">
                  <c:v>120.22922707631724</c:v>
                </c:pt>
                <c:pt idx="122">
                  <c:v>123.12257142478234</c:v>
                </c:pt>
                <c:pt idx="123">
                  <c:v>119.51371157673185</c:v>
                </c:pt>
                <c:pt idx="124">
                  <c:v>120.33937839395948</c:v>
                </c:pt>
                <c:pt idx="125">
                  <c:v>120.33937839395948</c:v>
                </c:pt>
                <c:pt idx="126">
                  <c:v>117.79302629823702</c:v>
                </c:pt>
                <c:pt idx="127">
                  <c:v>115.92919111331621</c:v>
                </c:pt>
                <c:pt idx="128">
                  <c:v>115.99011758575146</c:v>
                </c:pt>
                <c:pt idx="129">
                  <c:v>115.99011758575146</c:v>
                </c:pt>
                <c:pt idx="130">
                  <c:v>115.21047716895512</c:v>
                </c:pt>
                <c:pt idx="131">
                  <c:v>112.92647555569077</c:v>
                </c:pt>
                <c:pt idx="132">
                  <c:v>113.79278602482464</c:v>
                </c:pt>
                <c:pt idx="133">
                  <c:v>111.75607880031797</c:v>
                </c:pt>
                <c:pt idx="134">
                  <c:v>115.56324222446375</c:v>
                </c:pt>
                <c:pt idx="135">
                  <c:v>119.81046484324112</c:v>
                </c:pt>
                <c:pt idx="136">
                  <c:v>124.35631298888423</c:v>
                </c:pt>
                <c:pt idx="137">
                  <c:v>123.82950573106697</c:v>
                </c:pt>
                <c:pt idx="138">
                  <c:v>124.33134951746392</c:v>
                </c:pt>
                <c:pt idx="139">
                  <c:v>126.77667756478218</c:v>
                </c:pt>
                <c:pt idx="140">
                  <c:v>128.20747453140834</c:v>
                </c:pt>
                <c:pt idx="141">
                  <c:v>125.52842598291718</c:v>
                </c:pt>
                <c:pt idx="142">
                  <c:v>129.0055255083772</c:v>
                </c:pt>
                <c:pt idx="143">
                  <c:v>129.5076033273187</c:v>
                </c:pt>
                <c:pt idx="144">
                  <c:v>131.61693865148888</c:v>
                </c:pt>
                <c:pt idx="145">
                  <c:v>128.5727213226271</c:v>
                </c:pt>
                <c:pt idx="146">
                  <c:v>128.6235063847979</c:v>
                </c:pt>
                <c:pt idx="147">
                  <c:v>133.57095437691564</c:v>
                </c:pt>
                <c:pt idx="148">
                  <c:v>134.8031357240538</c:v>
                </c:pt>
                <c:pt idx="149">
                  <c:v>139.4882332337135</c:v>
                </c:pt>
                <c:pt idx="150">
                  <c:v>137.9872265037176</c:v>
                </c:pt>
                <c:pt idx="151">
                  <c:v>137.32522644598956</c:v>
                </c:pt>
                <c:pt idx="152">
                  <c:v>139.25739913392357</c:v>
                </c:pt>
                <c:pt idx="153">
                  <c:v>139.01650163471734</c:v>
                </c:pt>
                <c:pt idx="154">
                  <c:v>144.1261341802191</c:v>
                </c:pt>
                <c:pt idx="155">
                  <c:v>138.41191756125608</c:v>
                </c:pt>
                <c:pt idx="156">
                  <c:v>140.97995667277493</c:v>
                </c:pt>
                <c:pt idx="157">
                  <c:v>144.48014740929875</c:v>
                </c:pt>
                <c:pt idx="158">
                  <c:v>140.976680217151</c:v>
                </c:pt>
                <c:pt idx="159">
                  <c:v>137.4035493375709</c:v>
                </c:pt>
                <c:pt idx="160">
                  <c:v>140.8875138176715</c:v>
                </c:pt>
                <c:pt idx="161">
                  <c:v>142.0857604458476</c:v>
                </c:pt>
                <c:pt idx="162">
                  <c:v>151.47101155886736</c:v>
                </c:pt>
                <c:pt idx="163">
                  <c:v>155.10249455289252</c:v>
                </c:pt>
                <c:pt idx="164">
                  <c:v>152.4273465468108</c:v>
                </c:pt>
                <c:pt idx="165">
                  <c:v>148.5136203040395</c:v>
                </c:pt>
                <c:pt idx="166">
                  <c:v>151.0595043346728</c:v>
                </c:pt>
                <c:pt idx="167">
                  <c:v>151.26256657250755</c:v>
                </c:pt>
                <c:pt idx="168">
                  <c:v>149.7425251955537</c:v>
                </c:pt>
                <c:pt idx="169">
                  <c:v>143.1451477642481</c:v>
                </c:pt>
                <c:pt idx="170">
                  <c:v>146.82647969026576</c:v>
                </c:pt>
                <c:pt idx="171">
                  <c:v>147.1938327743856</c:v>
                </c:pt>
                <c:pt idx="172">
                  <c:v>150.40780170890565</c:v>
                </c:pt>
                <c:pt idx="173">
                  <c:v>150.74621276834756</c:v>
                </c:pt>
                <c:pt idx="174">
                  <c:v>150.74621276834756</c:v>
                </c:pt>
                <c:pt idx="175">
                  <c:v>148.3609530741345</c:v>
                </c:pt>
                <c:pt idx="176">
                  <c:v>148.47796934641732</c:v>
                </c:pt>
                <c:pt idx="177">
                  <c:v>150.61203410946325</c:v>
                </c:pt>
                <c:pt idx="178">
                  <c:v>149.96758649257765</c:v>
                </c:pt>
                <c:pt idx="179">
                  <c:v>152.09954496272252</c:v>
                </c:pt>
                <c:pt idx="180">
                  <c:v>157.7180422709582</c:v>
                </c:pt>
                <c:pt idx="181">
                  <c:v>161.09989055078</c:v>
                </c:pt>
                <c:pt idx="182">
                  <c:v>161.70923328598076</c:v>
                </c:pt>
                <c:pt idx="183">
                  <c:v>158.7045674571506</c:v>
                </c:pt>
                <c:pt idx="184">
                  <c:v>161.09216747680935</c:v>
                </c:pt>
                <c:pt idx="185">
                  <c:v>162.77228711424613</c:v>
                </c:pt>
                <c:pt idx="186">
                  <c:v>162.22831746982735</c:v>
                </c:pt>
                <c:pt idx="187">
                  <c:v>158.57577154679132</c:v>
                </c:pt>
                <c:pt idx="188">
                  <c:v>160.5331417386902</c:v>
                </c:pt>
                <c:pt idx="189">
                  <c:v>158.5642259412594</c:v>
                </c:pt>
                <c:pt idx="190">
                  <c:v>157.78692584990867</c:v>
                </c:pt>
                <c:pt idx="191">
                  <c:v>158.49495230806798</c:v>
                </c:pt>
                <c:pt idx="192">
                  <c:v>155.68063294881787</c:v>
                </c:pt>
                <c:pt idx="193">
                  <c:v>154.3404065769386</c:v>
                </c:pt>
                <c:pt idx="194">
                  <c:v>158.25311867868348</c:v>
                </c:pt>
                <c:pt idx="195">
                  <c:v>156.40145318608006</c:v>
                </c:pt>
                <c:pt idx="196">
                  <c:v>156.63158518823627</c:v>
                </c:pt>
                <c:pt idx="197">
                  <c:v>156.2459775656403</c:v>
                </c:pt>
                <c:pt idx="198">
                  <c:v>160.3007474219365</c:v>
                </c:pt>
                <c:pt idx="199">
                  <c:v>162.2927544304311</c:v>
                </c:pt>
                <c:pt idx="200">
                  <c:v>166.6760279684493</c:v>
                </c:pt>
                <c:pt idx="201">
                  <c:v>165.92064892543956</c:v>
                </c:pt>
                <c:pt idx="202">
                  <c:v>164.8991748792587</c:v>
                </c:pt>
                <c:pt idx="203">
                  <c:v>166.9765257556716</c:v>
                </c:pt>
                <c:pt idx="204">
                  <c:v>167.52447395334795</c:v>
                </c:pt>
                <c:pt idx="205">
                  <c:v>166.87401950115185</c:v>
                </c:pt>
                <c:pt idx="206">
                  <c:v>166.18721199369986</c:v>
                </c:pt>
                <c:pt idx="207">
                  <c:v>168.1973175189742</c:v>
                </c:pt>
                <c:pt idx="208">
                  <c:v>163.95976824537223</c:v>
                </c:pt>
                <c:pt idx="209">
                  <c:v>158.19125607606995</c:v>
                </c:pt>
                <c:pt idx="210">
                  <c:v>163.03221926041036</c:v>
                </c:pt>
                <c:pt idx="211">
                  <c:v>160.48961168540097</c:v>
                </c:pt>
                <c:pt idx="212">
                  <c:v>158.26911090256212</c:v>
                </c:pt>
                <c:pt idx="213">
                  <c:v>153.498201459895</c:v>
                </c:pt>
                <c:pt idx="214">
                  <c:v>158.27152923885598</c:v>
                </c:pt>
                <c:pt idx="215">
                  <c:v>159.6550516314799</c:v>
                </c:pt>
                <c:pt idx="216">
                  <c:v>156.6170751704732</c:v>
                </c:pt>
                <c:pt idx="217">
                  <c:v>162.11418759892751</c:v>
                </c:pt>
                <c:pt idx="218">
                  <c:v>164.04955873163723</c:v>
                </c:pt>
                <c:pt idx="219">
                  <c:v>168.60149172343907</c:v>
                </c:pt>
                <c:pt idx="220">
                  <c:v>168.03271462929638</c:v>
                </c:pt>
                <c:pt idx="221">
                  <c:v>164.76281191662514</c:v>
                </c:pt>
                <c:pt idx="222">
                  <c:v>165.8061290002988</c:v>
                </c:pt>
                <c:pt idx="223">
                  <c:v>164.7234944491381</c:v>
                </c:pt>
                <c:pt idx="224">
                  <c:v>166.23768501247784</c:v>
                </c:pt>
                <c:pt idx="225">
                  <c:v>166.23768501247784</c:v>
                </c:pt>
                <c:pt idx="226">
                  <c:v>160.60374155630083</c:v>
                </c:pt>
                <c:pt idx="227">
                  <c:v>161.08857897779265</c:v>
                </c:pt>
                <c:pt idx="228">
                  <c:v>165.24733729472422</c:v>
                </c:pt>
                <c:pt idx="229">
                  <c:v>164.78122247679764</c:v>
                </c:pt>
                <c:pt idx="230">
                  <c:v>161.28009561009554</c:v>
                </c:pt>
                <c:pt idx="231">
                  <c:v>157.2766568919074</c:v>
                </c:pt>
                <c:pt idx="232">
                  <c:v>157.2766568919074</c:v>
                </c:pt>
                <c:pt idx="233">
                  <c:v>158.10396193694694</c:v>
                </c:pt>
                <c:pt idx="234">
                  <c:v>162.31639171743225</c:v>
                </c:pt>
                <c:pt idx="235">
                  <c:v>163.08019593204634</c:v>
                </c:pt>
                <c:pt idx="236">
                  <c:v>163.1482213916667</c:v>
                </c:pt>
                <c:pt idx="237">
                  <c:v>163.68751038519417</c:v>
                </c:pt>
                <c:pt idx="238">
                  <c:v>165.58676249519257</c:v>
                </c:pt>
                <c:pt idx="239">
                  <c:v>165.416464813597</c:v>
                </c:pt>
                <c:pt idx="240">
                  <c:v>160.19855321080948</c:v>
                </c:pt>
                <c:pt idx="241">
                  <c:v>158.83086702036783</c:v>
                </c:pt>
                <c:pt idx="242">
                  <c:v>160.32493078487497</c:v>
                </c:pt>
                <c:pt idx="243">
                  <c:v>163.35159567289426</c:v>
                </c:pt>
                <c:pt idx="244">
                  <c:v>164.24692617755426</c:v>
                </c:pt>
                <c:pt idx="245">
                  <c:v>161.1353854867058</c:v>
                </c:pt>
                <c:pt idx="246">
                  <c:v>161.66851162322632</c:v>
                </c:pt>
                <c:pt idx="247">
                  <c:v>161.0439567726288</c:v>
                </c:pt>
                <c:pt idx="248">
                  <c:v>159.02807844458852</c:v>
                </c:pt>
                <c:pt idx="249">
                  <c:v>160.43664231948094</c:v>
                </c:pt>
                <c:pt idx="250">
                  <c:v>161.75689791422397</c:v>
                </c:pt>
                <c:pt idx="251">
                  <c:v>161.59393325235808</c:v>
                </c:pt>
                <c:pt idx="252">
                  <c:v>163.37414080802077</c:v>
                </c:pt>
                <c:pt idx="253">
                  <c:v>168.27197390069065</c:v>
                </c:pt>
                <c:pt idx="254">
                  <c:v>167.15782296686177</c:v>
                </c:pt>
                <c:pt idx="255">
                  <c:v>165.59370546068135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'[2]GRAF II.3.4'!$F$1</c:f>
              <c:strCache>
                <c:ptCount val="1"/>
                <c:pt idx="0">
                  <c:v>WIG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II.3.4'!$F$2:$F$257</c:f>
              <c:numCache>
                <c:ptCount val="256"/>
                <c:pt idx="0">
                  <c:v>100</c:v>
                </c:pt>
                <c:pt idx="1">
                  <c:v>102.12372069908527</c:v>
                </c:pt>
                <c:pt idx="2">
                  <c:v>100.65332762951134</c:v>
                </c:pt>
                <c:pt idx="3">
                  <c:v>99.53504673886802</c:v>
                </c:pt>
                <c:pt idx="4">
                  <c:v>97.69927022139018</c:v>
                </c:pt>
                <c:pt idx="5">
                  <c:v>96.58564839325875</c:v>
                </c:pt>
                <c:pt idx="6">
                  <c:v>95.37069195549324</c:v>
                </c:pt>
                <c:pt idx="7">
                  <c:v>92.57645450990192</c:v>
                </c:pt>
                <c:pt idx="8">
                  <c:v>91.48958699528588</c:v>
                </c:pt>
                <c:pt idx="9">
                  <c:v>92.39436281672802</c:v>
                </c:pt>
                <c:pt idx="10">
                  <c:v>89.91934174505893</c:v>
                </c:pt>
                <c:pt idx="11">
                  <c:v>89.31091053611691</c:v>
                </c:pt>
                <c:pt idx="12">
                  <c:v>90.45919296566271</c:v>
                </c:pt>
                <c:pt idx="13">
                  <c:v>87.99984328607914</c:v>
                </c:pt>
                <c:pt idx="14">
                  <c:v>87.52684255333567</c:v>
                </c:pt>
                <c:pt idx="15">
                  <c:v>89.69080061047838</c:v>
                </c:pt>
                <c:pt idx="16">
                  <c:v>87.57608037306383</c:v>
                </c:pt>
                <c:pt idx="17">
                  <c:v>88.3796980645125</c:v>
                </c:pt>
                <c:pt idx="18">
                  <c:v>87.76371352695269</c:v>
                </c:pt>
                <c:pt idx="19">
                  <c:v>87.12926921898581</c:v>
                </c:pt>
                <c:pt idx="20">
                  <c:v>84.38677560401922</c:v>
                </c:pt>
                <c:pt idx="21">
                  <c:v>81.21508350310674</c:v>
                </c:pt>
                <c:pt idx="22">
                  <c:v>82.013900948331</c:v>
                </c:pt>
                <c:pt idx="23">
                  <c:v>82.30735129472524</c:v>
                </c:pt>
                <c:pt idx="24">
                  <c:v>84.40795316089155</c:v>
                </c:pt>
                <c:pt idx="25">
                  <c:v>86.36991262140035</c:v>
                </c:pt>
                <c:pt idx="26">
                  <c:v>86.77468632508679</c:v>
                </c:pt>
                <c:pt idx="27">
                  <c:v>85.14828525322005</c:v>
                </c:pt>
                <c:pt idx="28">
                  <c:v>83.17308981966605</c:v>
                </c:pt>
                <c:pt idx="29">
                  <c:v>83.14121759657318</c:v>
                </c:pt>
                <c:pt idx="30">
                  <c:v>80.4386083803828</c:v>
                </c:pt>
                <c:pt idx="31">
                  <c:v>75.08954576964182</c:v>
                </c:pt>
                <c:pt idx="32">
                  <c:v>75.25384831504299</c:v>
                </c:pt>
                <c:pt idx="33">
                  <c:v>78.35516033528307</c:v>
                </c:pt>
                <c:pt idx="34">
                  <c:v>77.05648195601562</c:v>
                </c:pt>
                <c:pt idx="35">
                  <c:v>76.43682664193129</c:v>
                </c:pt>
                <c:pt idx="36">
                  <c:v>75.83174854616072</c:v>
                </c:pt>
                <c:pt idx="37">
                  <c:v>75.61418444522565</c:v>
                </c:pt>
                <c:pt idx="38">
                  <c:v>77.3802162087373</c:v>
                </c:pt>
                <c:pt idx="39">
                  <c:v>76.5595152880783</c:v>
                </c:pt>
                <c:pt idx="40">
                  <c:v>76.83870607951184</c:v>
                </c:pt>
                <c:pt idx="41">
                  <c:v>77.64768875203481</c:v>
                </c:pt>
                <c:pt idx="42">
                  <c:v>80.19097214868903</c:v>
                </c:pt>
                <c:pt idx="43">
                  <c:v>79.58282330717199</c:v>
                </c:pt>
                <c:pt idx="44">
                  <c:v>80.99889594336838</c:v>
                </c:pt>
                <c:pt idx="45">
                  <c:v>80.17868916570309</c:v>
                </c:pt>
                <c:pt idx="46">
                  <c:v>81.30847652891372</c:v>
                </c:pt>
                <c:pt idx="47">
                  <c:v>82.00091204678263</c:v>
                </c:pt>
                <c:pt idx="48">
                  <c:v>81.75927612286935</c:v>
                </c:pt>
                <c:pt idx="49">
                  <c:v>81.80431372715118</c:v>
                </c:pt>
                <c:pt idx="50">
                  <c:v>82.93692476461145</c:v>
                </c:pt>
                <c:pt idx="51">
                  <c:v>81.85136319933586</c:v>
                </c:pt>
                <c:pt idx="52">
                  <c:v>80.80049753140278</c:v>
                </c:pt>
                <c:pt idx="53">
                  <c:v>82.34169423278654</c:v>
                </c:pt>
                <c:pt idx="54">
                  <c:v>83.23443414273956</c:v>
                </c:pt>
                <c:pt idx="55">
                  <c:v>85.88515834459274</c:v>
                </c:pt>
                <c:pt idx="56">
                  <c:v>86.27563719739035</c:v>
                </c:pt>
                <c:pt idx="57">
                  <c:v>89.9241419912833</c:v>
                </c:pt>
                <c:pt idx="58">
                  <c:v>89.60312552502693</c:v>
                </c:pt>
                <c:pt idx="59">
                  <c:v>87.57968055773215</c:v>
                </c:pt>
                <c:pt idx="60">
                  <c:v>84.63991800049979</c:v>
                </c:pt>
                <c:pt idx="61">
                  <c:v>84.83771638168733</c:v>
                </c:pt>
                <c:pt idx="62">
                  <c:v>85.22445386610418</c:v>
                </c:pt>
                <c:pt idx="63">
                  <c:v>90.3128207517468</c:v>
                </c:pt>
                <c:pt idx="64">
                  <c:v>92.3060524045704</c:v>
                </c:pt>
                <c:pt idx="65">
                  <c:v>93.21908747319274</c:v>
                </c:pt>
                <c:pt idx="66">
                  <c:v>92.37675014859586</c:v>
                </c:pt>
                <c:pt idx="67">
                  <c:v>96.58780144487412</c:v>
                </c:pt>
                <c:pt idx="68">
                  <c:v>98.8915666733023</c:v>
                </c:pt>
                <c:pt idx="69">
                  <c:v>99.07701147964765</c:v>
                </c:pt>
                <c:pt idx="70">
                  <c:v>99.79916616899408</c:v>
                </c:pt>
                <c:pt idx="71">
                  <c:v>99.30452903231271</c:v>
                </c:pt>
                <c:pt idx="72">
                  <c:v>96.67720603080346</c:v>
                </c:pt>
                <c:pt idx="73">
                  <c:v>94.24065752078577</c:v>
                </c:pt>
                <c:pt idx="74">
                  <c:v>94.7130935186793</c:v>
                </c:pt>
                <c:pt idx="75">
                  <c:v>96.82029572340416</c:v>
                </c:pt>
                <c:pt idx="76">
                  <c:v>97.83925387231628</c:v>
                </c:pt>
                <c:pt idx="77">
                  <c:v>99.95782136589594</c:v>
                </c:pt>
                <c:pt idx="78">
                  <c:v>98.84790561021718</c:v>
                </c:pt>
                <c:pt idx="79">
                  <c:v>96.42332241983236</c:v>
                </c:pt>
                <c:pt idx="80">
                  <c:v>99.79546009654142</c:v>
                </c:pt>
                <c:pt idx="81">
                  <c:v>102.42391256775052</c:v>
                </c:pt>
                <c:pt idx="82">
                  <c:v>105.95223472639302</c:v>
                </c:pt>
                <c:pt idx="83">
                  <c:v>105.10089694012541</c:v>
                </c:pt>
                <c:pt idx="84">
                  <c:v>105.4901404354388</c:v>
                </c:pt>
                <c:pt idx="85">
                  <c:v>104.90306326300971</c:v>
                </c:pt>
                <c:pt idx="86">
                  <c:v>104.82311798581667</c:v>
                </c:pt>
                <c:pt idx="87">
                  <c:v>103.99588731845539</c:v>
                </c:pt>
                <c:pt idx="88">
                  <c:v>106.46007254019148</c:v>
                </c:pt>
                <c:pt idx="89">
                  <c:v>104.10615179790399</c:v>
                </c:pt>
                <c:pt idx="90">
                  <c:v>103.45776559832952</c:v>
                </c:pt>
                <c:pt idx="91">
                  <c:v>103.85615073902615</c:v>
                </c:pt>
                <c:pt idx="92">
                  <c:v>105.51121210452676</c:v>
                </c:pt>
                <c:pt idx="93">
                  <c:v>106.98993501313714</c:v>
                </c:pt>
                <c:pt idx="94">
                  <c:v>106.96819272141487</c:v>
                </c:pt>
                <c:pt idx="95">
                  <c:v>104.76311490801176</c:v>
                </c:pt>
                <c:pt idx="96">
                  <c:v>103.76868742914343</c:v>
                </c:pt>
                <c:pt idx="97">
                  <c:v>103.0539095887742</c:v>
                </c:pt>
                <c:pt idx="98">
                  <c:v>103.10964185927656</c:v>
                </c:pt>
                <c:pt idx="99">
                  <c:v>105.0948966323449</c:v>
                </c:pt>
                <c:pt idx="100">
                  <c:v>103.96210911524402</c:v>
                </c:pt>
                <c:pt idx="101">
                  <c:v>103.49726174189642</c:v>
                </c:pt>
                <c:pt idx="102">
                  <c:v>108.64633762390635</c:v>
                </c:pt>
                <c:pt idx="103">
                  <c:v>110.72615018840966</c:v>
                </c:pt>
                <c:pt idx="104">
                  <c:v>109.52541800967673</c:v>
                </c:pt>
                <c:pt idx="105">
                  <c:v>111.03806030521095</c:v>
                </c:pt>
                <c:pt idx="106">
                  <c:v>110.82579059349396</c:v>
                </c:pt>
                <c:pt idx="107">
                  <c:v>108.83520613527942</c:v>
                </c:pt>
                <c:pt idx="108">
                  <c:v>110.55058824193806</c:v>
                </c:pt>
                <c:pt idx="109">
                  <c:v>112.65291960858225</c:v>
                </c:pt>
                <c:pt idx="110">
                  <c:v>114.22704741090249</c:v>
                </c:pt>
                <c:pt idx="111">
                  <c:v>112.65471970091643</c:v>
                </c:pt>
                <c:pt idx="112">
                  <c:v>112.2017317594173</c:v>
                </c:pt>
                <c:pt idx="113">
                  <c:v>109.8616823168812</c:v>
                </c:pt>
                <c:pt idx="114">
                  <c:v>109.70398011003859</c:v>
                </c:pt>
                <c:pt idx="115">
                  <c:v>111.38064258354899</c:v>
                </c:pt>
                <c:pt idx="116">
                  <c:v>105.80081519475586</c:v>
                </c:pt>
                <c:pt idx="117">
                  <c:v>105.52271857709408</c:v>
                </c:pt>
                <c:pt idx="118">
                  <c:v>106.89851855930492</c:v>
                </c:pt>
                <c:pt idx="119">
                  <c:v>106.2378846726726</c:v>
                </c:pt>
                <c:pt idx="120">
                  <c:v>106.81437306666552</c:v>
                </c:pt>
                <c:pt idx="121">
                  <c:v>107.74336189479837</c:v>
                </c:pt>
                <c:pt idx="122">
                  <c:v>107.36678963768023</c:v>
                </c:pt>
                <c:pt idx="123">
                  <c:v>108.31872081909142</c:v>
                </c:pt>
                <c:pt idx="124">
                  <c:v>106.77808885255762</c:v>
                </c:pt>
                <c:pt idx="125">
                  <c:v>106.77808885255762</c:v>
                </c:pt>
                <c:pt idx="126">
                  <c:v>106.77808885255762</c:v>
                </c:pt>
                <c:pt idx="127">
                  <c:v>106.25874456619187</c:v>
                </c:pt>
                <c:pt idx="128">
                  <c:v>105.30533095579962</c:v>
                </c:pt>
                <c:pt idx="129">
                  <c:v>105.31881400034166</c:v>
                </c:pt>
                <c:pt idx="130">
                  <c:v>104.98502040810564</c:v>
                </c:pt>
                <c:pt idx="131">
                  <c:v>105.67830302824946</c:v>
                </c:pt>
                <c:pt idx="132">
                  <c:v>104.51646696230537</c:v>
                </c:pt>
                <c:pt idx="133">
                  <c:v>105.14791111638198</c:v>
                </c:pt>
                <c:pt idx="134">
                  <c:v>109.5755029316798</c:v>
                </c:pt>
                <c:pt idx="135">
                  <c:v>111.87506794466164</c:v>
                </c:pt>
                <c:pt idx="136">
                  <c:v>111.93800058450056</c:v>
                </c:pt>
                <c:pt idx="137">
                  <c:v>111.33987578656976</c:v>
                </c:pt>
                <c:pt idx="138">
                  <c:v>115.84776583834181</c:v>
                </c:pt>
                <c:pt idx="139">
                  <c:v>117.40145729828025</c:v>
                </c:pt>
                <c:pt idx="140">
                  <c:v>115.87469663149781</c:v>
                </c:pt>
                <c:pt idx="141">
                  <c:v>118.34548219179241</c:v>
                </c:pt>
                <c:pt idx="142">
                  <c:v>119.99595508663738</c:v>
                </c:pt>
                <c:pt idx="143">
                  <c:v>120.19329462075936</c:v>
                </c:pt>
                <c:pt idx="144">
                  <c:v>118.70814785323105</c:v>
                </c:pt>
                <c:pt idx="145">
                  <c:v>119.37827634452778</c:v>
                </c:pt>
                <c:pt idx="146">
                  <c:v>124.15550962378774</c:v>
                </c:pt>
                <c:pt idx="147">
                  <c:v>124.46014877939622</c:v>
                </c:pt>
                <c:pt idx="148">
                  <c:v>125.95567254979197</c:v>
                </c:pt>
                <c:pt idx="149">
                  <c:v>124.82023783808202</c:v>
                </c:pt>
                <c:pt idx="150">
                  <c:v>122.39350159608186</c:v>
                </c:pt>
                <c:pt idx="151">
                  <c:v>123.46289762627825</c:v>
                </c:pt>
                <c:pt idx="152">
                  <c:v>125.02848381399328</c:v>
                </c:pt>
                <c:pt idx="153">
                  <c:v>126.43523832516586</c:v>
                </c:pt>
                <c:pt idx="154">
                  <c:v>124.55488305047176</c:v>
                </c:pt>
                <c:pt idx="155">
                  <c:v>124.32913029421273</c:v>
                </c:pt>
                <c:pt idx="156">
                  <c:v>127.05870559948723</c:v>
                </c:pt>
                <c:pt idx="157">
                  <c:v>126.39934236626725</c:v>
                </c:pt>
                <c:pt idx="158">
                  <c:v>123.34359738923078</c:v>
                </c:pt>
                <c:pt idx="159">
                  <c:v>124.37632095010991</c:v>
                </c:pt>
                <c:pt idx="160">
                  <c:v>125.65322174172697</c:v>
                </c:pt>
                <c:pt idx="161">
                  <c:v>129.28252555072234</c:v>
                </c:pt>
                <c:pt idx="162">
                  <c:v>133.82588801025557</c:v>
                </c:pt>
                <c:pt idx="163">
                  <c:v>136.75146160438348</c:v>
                </c:pt>
                <c:pt idx="164">
                  <c:v>138.30836499378086</c:v>
                </c:pt>
                <c:pt idx="165">
                  <c:v>134.88670712991865</c:v>
                </c:pt>
                <c:pt idx="166">
                  <c:v>133.5505797709153</c:v>
                </c:pt>
                <c:pt idx="167">
                  <c:v>134.94385123754583</c:v>
                </c:pt>
                <c:pt idx="168">
                  <c:v>133.96484807926618</c:v>
                </c:pt>
                <c:pt idx="169">
                  <c:v>131.90868378660363</c:v>
                </c:pt>
                <c:pt idx="170">
                  <c:v>126.30421983998237</c:v>
                </c:pt>
                <c:pt idx="171">
                  <c:v>127.09862529419156</c:v>
                </c:pt>
                <c:pt idx="172">
                  <c:v>127.74178769640419</c:v>
                </c:pt>
                <c:pt idx="173">
                  <c:v>127.74178769640419</c:v>
                </c:pt>
                <c:pt idx="174">
                  <c:v>131.76753537004956</c:v>
                </c:pt>
                <c:pt idx="175">
                  <c:v>131.5169695763218</c:v>
                </c:pt>
                <c:pt idx="176">
                  <c:v>132.48157199592825</c:v>
                </c:pt>
                <c:pt idx="177">
                  <c:v>130.66453761628242</c:v>
                </c:pt>
                <c:pt idx="178">
                  <c:v>129.3569646631286</c:v>
                </c:pt>
                <c:pt idx="179">
                  <c:v>126.65403778358512</c:v>
                </c:pt>
                <c:pt idx="180">
                  <c:v>127.0299747139971</c:v>
                </c:pt>
                <c:pt idx="181">
                  <c:v>129.30656207777247</c:v>
                </c:pt>
                <c:pt idx="182">
                  <c:v>130.3262614411751</c:v>
                </c:pt>
                <c:pt idx="183">
                  <c:v>130.13739292980205</c:v>
                </c:pt>
                <c:pt idx="184">
                  <c:v>129.4684292041333</c:v>
                </c:pt>
                <c:pt idx="185">
                  <c:v>134.8980724187735</c:v>
                </c:pt>
                <c:pt idx="186">
                  <c:v>135.93393731725533</c:v>
                </c:pt>
                <c:pt idx="187">
                  <c:v>135.37312031534793</c:v>
                </c:pt>
                <c:pt idx="188">
                  <c:v>134.88190688369428</c:v>
                </c:pt>
                <c:pt idx="189">
                  <c:v>135.34191871488937</c:v>
                </c:pt>
                <c:pt idx="190">
                  <c:v>133.22137464933496</c:v>
                </c:pt>
                <c:pt idx="191">
                  <c:v>132.64322734672035</c:v>
                </c:pt>
                <c:pt idx="192">
                  <c:v>134.79652603357067</c:v>
                </c:pt>
                <c:pt idx="193">
                  <c:v>130.75595407011465</c:v>
                </c:pt>
                <c:pt idx="194">
                  <c:v>131.1353147055543</c:v>
                </c:pt>
                <c:pt idx="195">
                  <c:v>134.43855473057206</c:v>
                </c:pt>
                <c:pt idx="196">
                  <c:v>132.8703919401042</c:v>
                </c:pt>
                <c:pt idx="197">
                  <c:v>133.90706864493285</c:v>
                </c:pt>
                <c:pt idx="198">
                  <c:v>134.18445934403223</c:v>
                </c:pt>
                <c:pt idx="199">
                  <c:v>135.04232687700215</c:v>
                </c:pt>
                <c:pt idx="200">
                  <c:v>134.2611926917663</c:v>
                </c:pt>
                <c:pt idx="201">
                  <c:v>137.5651739312746</c:v>
                </c:pt>
                <c:pt idx="202">
                  <c:v>136.33556968333903</c:v>
                </c:pt>
                <c:pt idx="203">
                  <c:v>135.78449435759293</c:v>
                </c:pt>
                <c:pt idx="204">
                  <c:v>137.70205154052607</c:v>
                </c:pt>
                <c:pt idx="205">
                  <c:v>138.96070433730483</c:v>
                </c:pt>
                <c:pt idx="206">
                  <c:v>139.9488491409677</c:v>
                </c:pt>
                <c:pt idx="207">
                  <c:v>140.0277355403171</c:v>
                </c:pt>
                <c:pt idx="208">
                  <c:v>142.11178361619488</c:v>
                </c:pt>
                <c:pt idx="209">
                  <c:v>140.76591458103024</c:v>
                </c:pt>
                <c:pt idx="210">
                  <c:v>138.17286392572606</c:v>
                </c:pt>
                <c:pt idx="211">
                  <c:v>135.28932778198975</c:v>
                </c:pt>
                <c:pt idx="212">
                  <c:v>136.81845327595624</c:v>
                </c:pt>
                <c:pt idx="213">
                  <c:v>135.6336395608057</c:v>
                </c:pt>
                <c:pt idx="214">
                  <c:v>135.14853232471688</c:v>
                </c:pt>
                <c:pt idx="215">
                  <c:v>131.97585193781703</c:v>
                </c:pt>
                <c:pt idx="216">
                  <c:v>134.64867139067368</c:v>
                </c:pt>
                <c:pt idx="217">
                  <c:v>137.17158903680235</c:v>
                </c:pt>
                <c:pt idx="218">
                  <c:v>135.97601006357502</c:v>
                </c:pt>
                <c:pt idx="219">
                  <c:v>140.065184520053</c:v>
                </c:pt>
                <c:pt idx="220">
                  <c:v>140.75987897732165</c:v>
                </c:pt>
                <c:pt idx="221">
                  <c:v>141.9932598895661</c:v>
                </c:pt>
                <c:pt idx="222">
                  <c:v>140.41592015778693</c:v>
                </c:pt>
                <c:pt idx="223">
                  <c:v>143.95649000348726</c:v>
                </c:pt>
                <c:pt idx="224">
                  <c:v>143.73581986087757</c:v>
                </c:pt>
                <c:pt idx="225">
                  <c:v>143.73581986087757</c:v>
                </c:pt>
                <c:pt idx="226">
                  <c:v>141.131827467856</c:v>
                </c:pt>
                <c:pt idx="227">
                  <c:v>138.8680878219165</c:v>
                </c:pt>
                <c:pt idx="228">
                  <c:v>139.680741270964</c:v>
                </c:pt>
                <c:pt idx="229">
                  <c:v>142.57913700043906</c:v>
                </c:pt>
                <c:pt idx="230">
                  <c:v>141.00829171943408</c:v>
                </c:pt>
                <c:pt idx="231">
                  <c:v>140.7514079545727</c:v>
                </c:pt>
                <c:pt idx="232">
                  <c:v>138.6281108066249</c:v>
                </c:pt>
                <c:pt idx="233">
                  <c:v>137.94760531246072</c:v>
                </c:pt>
                <c:pt idx="234">
                  <c:v>139.7065425944201</c:v>
                </c:pt>
                <c:pt idx="235">
                  <c:v>140.85041303295085</c:v>
                </c:pt>
                <c:pt idx="236">
                  <c:v>141.68417344701444</c:v>
                </c:pt>
                <c:pt idx="237">
                  <c:v>141.8960549035221</c:v>
                </c:pt>
                <c:pt idx="238">
                  <c:v>144.19424337530725</c:v>
                </c:pt>
                <c:pt idx="239">
                  <c:v>143.41628582360224</c:v>
                </c:pt>
                <c:pt idx="240">
                  <c:v>140.85418969725976</c:v>
                </c:pt>
                <c:pt idx="241">
                  <c:v>138.54040042524534</c:v>
                </c:pt>
                <c:pt idx="242">
                  <c:v>138.25129147800993</c:v>
                </c:pt>
                <c:pt idx="243">
                  <c:v>139.2885682136166</c:v>
                </c:pt>
                <c:pt idx="244">
                  <c:v>140.37180024763623</c:v>
                </c:pt>
                <c:pt idx="245">
                  <c:v>140.5071248360504</c:v>
                </c:pt>
                <c:pt idx="246">
                  <c:v>140.92153432811375</c:v>
                </c:pt>
                <c:pt idx="247">
                  <c:v>139.60714926083267</c:v>
                </c:pt>
                <c:pt idx="248">
                  <c:v>139.06426259041052</c:v>
                </c:pt>
                <c:pt idx="249">
                  <c:v>139.7133547085474</c:v>
                </c:pt>
                <c:pt idx="250">
                  <c:v>140.46699336577734</c:v>
                </c:pt>
                <c:pt idx="251">
                  <c:v>140.07626744148288</c:v>
                </c:pt>
                <c:pt idx="252">
                  <c:v>141.3607568576459</c:v>
                </c:pt>
                <c:pt idx="253">
                  <c:v>142.17609279723055</c:v>
                </c:pt>
                <c:pt idx="254">
                  <c:v>141.5171178192199</c:v>
                </c:pt>
                <c:pt idx="255">
                  <c:v>141.1342628868963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'[2]GRAF II.3.4'!$E$1</c:f>
              <c:strCache>
                <c:ptCount val="1"/>
                <c:pt idx="0">
                  <c:v>DJ Stoxx 50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II.3.4'!$E$2:$E$257</c:f>
              <c:numCache>
                <c:ptCount val="256"/>
                <c:pt idx="0">
                  <c:v>100</c:v>
                </c:pt>
                <c:pt idx="1">
                  <c:v>100.66785729774057</c:v>
                </c:pt>
                <c:pt idx="2">
                  <c:v>101.65426754505278</c:v>
                </c:pt>
                <c:pt idx="3">
                  <c:v>100.08200372959273</c:v>
                </c:pt>
                <c:pt idx="4">
                  <c:v>99.21505083836986</c:v>
                </c:pt>
                <c:pt idx="5">
                  <c:v>98.03348748457503</c:v>
                </c:pt>
                <c:pt idx="6">
                  <c:v>96.66465599829685</c:v>
                </c:pt>
                <c:pt idx="7">
                  <c:v>95.06440052513928</c:v>
                </c:pt>
                <c:pt idx="8">
                  <c:v>90.61648669213514</c:v>
                </c:pt>
                <c:pt idx="9">
                  <c:v>89.00834624497827</c:v>
                </c:pt>
                <c:pt idx="10">
                  <c:v>89.94586965349481</c:v>
                </c:pt>
                <c:pt idx="11">
                  <c:v>88.80018293139679</c:v>
                </c:pt>
                <c:pt idx="12">
                  <c:v>86.76625388827782</c:v>
                </c:pt>
                <c:pt idx="13">
                  <c:v>86.2785682464212</c:v>
                </c:pt>
                <c:pt idx="14">
                  <c:v>85.16047893332073</c:v>
                </c:pt>
                <c:pt idx="15">
                  <c:v>84.67949551936353</c:v>
                </c:pt>
                <c:pt idx="16">
                  <c:v>87.79011776208668</c:v>
                </c:pt>
                <c:pt idx="17">
                  <c:v>87.70535429159423</c:v>
                </c:pt>
                <c:pt idx="18">
                  <c:v>91.57529953044981</c:v>
                </c:pt>
                <c:pt idx="19">
                  <c:v>89.4707999700371</c:v>
                </c:pt>
                <c:pt idx="20">
                  <c:v>88.19264568475086</c:v>
                </c:pt>
                <c:pt idx="21">
                  <c:v>86.68503865608503</c:v>
                </c:pt>
                <c:pt idx="22">
                  <c:v>88.5044964064231</c:v>
                </c:pt>
                <c:pt idx="23">
                  <c:v>90.5877065370377</c:v>
                </c:pt>
                <c:pt idx="24">
                  <c:v>90.41029462205348</c:v>
                </c:pt>
                <c:pt idx="25">
                  <c:v>92.39849081597653</c:v>
                </c:pt>
                <c:pt idx="26">
                  <c:v>92.60704837825797</c:v>
                </c:pt>
                <c:pt idx="27">
                  <c:v>89.42151888254149</c:v>
                </c:pt>
                <c:pt idx="28">
                  <c:v>89.41166266504237</c:v>
                </c:pt>
                <c:pt idx="29">
                  <c:v>87.32411579872816</c:v>
                </c:pt>
                <c:pt idx="30">
                  <c:v>87.85004356448135</c:v>
                </c:pt>
                <c:pt idx="31">
                  <c:v>86.48397181910293</c:v>
                </c:pt>
                <c:pt idx="32">
                  <c:v>83.5799358951614</c:v>
                </c:pt>
                <c:pt idx="33">
                  <c:v>83.52040434146669</c:v>
                </c:pt>
                <c:pt idx="34">
                  <c:v>83.37729206337944</c:v>
                </c:pt>
                <c:pt idx="35">
                  <c:v>79.3102224745414</c:v>
                </c:pt>
                <c:pt idx="36">
                  <c:v>78.51975383111174</c:v>
                </c:pt>
                <c:pt idx="37">
                  <c:v>77.96268041806132</c:v>
                </c:pt>
                <c:pt idx="38">
                  <c:v>77.48012000930427</c:v>
                </c:pt>
                <c:pt idx="39">
                  <c:v>79.68318174470821</c:v>
                </c:pt>
                <c:pt idx="40">
                  <c:v>77.91261083316579</c:v>
                </c:pt>
                <c:pt idx="41">
                  <c:v>74.22875098069365</c:v>
                </c:pt>
                <c:pt idx="42">
                  <c:v>73.51673782855703</c:v>
                </c:pt>
                <c:pt idx="43">
                  <c:v>76.62065784338077</c:v>
                </c:pt>
                <c:pt idx="44">
                  <c:v>73.02471545100082</c:v>
                </c:pt>
                <c:pt idx="45">
                  <c:v>71.64445075242365</c:v>
                </c:pt>
                <c:pt idx="46">
                  <c:v>71.35822619624912</c:v>
                </c:pt>
                <c:pt idx="47">
                  <c:v>75.67722070436473</c:v>
                </c:pt>
                <c:pt idx="48">
                  <c:v>76.19999448051821</c:v>
                </c:pt>
                <c:pt idx="49">
                  <c:v>77.37682684991347</c:v>
                </c:pt>
                <c:pt idx="50">
                  <c:v>77.64806995548933</c:v>
                </c:pt>
                <c:pt idx="51">
                  <c:v>80.17914660926407</c:v>
                </c:pt>
                <c:pt idx="52">
                  <c:v>79.3326946504394</c:v>
                </c:pt>
                <c:pt idx="53">
                  <c:v>79.60630324821506</c:v>
                </c:pt>
                <c:pt idx="54">
                  <c:v>80.4101763474435</c:v>
                </c:pt>
                <c:pt idx="55">
                  <c:v>80.85883136800356</c:v>
                </c:pt>
                <c:pt idx="56">
                  <c:v>83.64853516895528</c:v>
                </c:pt>
                <c:pt idx="57">
                  <c:v>83.87128568443546</c:v>
                </c:pt>
                <c:pt idx="58">
                  <c:v>84.73114209905893</c:v>
                </c:pt>
                <c:pt idx="59">
                  <c:v>85.0382618363316</c:v>
                </c:pt>
                <c:pt idx="60">
                  <c:v>83.53183755376568</c:v>
                </c:pt>
                <c:pt idx="61">
                  <c:v>79.26803786364515</c:v>
                </c:pt>
                <c:pt idx="62">
                  <c:v>81.6540309958328</c:v>
                </c:pt>
                <c:pt idx="63">
                  <c:v>82.69642455854003</c:v>
                </c:pt>
                <c:pt idx="64">
                  <c:v>87.38483009852274</c:v>
                </c:pt>
                <c:pt idx="65">
                  <c:v>86.685432904785</c:v>
                </c:pt>
                <c:pt idx="66">
                  <c:v>85.93557187745175</c:v>
                </c:pt>
                <c:pt idx="67">
                  <c:v>85.37692146960147</c:v>
                </c:pt>
                <c:pt idx="68">
                  <c:v>86.21391145962697</c:v>
                </c:pt>
                <c:pt idx="69">
                  <c:v>88.62277101641257</c:v>
                </c:pt>
                <c:pt idx="70">
                  <c:v>89.83548001750465</c:v>
                </c:pt>
                <c:pt idx="71">
                  <c:v>89.21690380725971</c:v>
                </c:pt>
                <c:pt idx="72">
                  <c:v>90.69730767562795</c:v>
                </c:pt>
                <c:pt idx="73">
                  <c:v>92.29953439228535</c:v>
                </c:pt>
                <c:pt idx="74">
                  <c:v>88.68387956490714</c:v>
                </c:pt>
                <c:pt idx="75">
                  <c:v>88.45482107022752</c:v>
                </c:pt>
                <c:pt idx="76">
                  <c:v>90.11303110227995</c:v>
                </c:pt>
                <c:pt idx="77">
                  <c:v>89.0820707518717</c:v>
                </c:pt>
                <c:pt idx="78">
                  <c:v>91.46136165615995</c:v>
                </c:pt>
                <c:pt idx="79">
                  <c:v>91.36161673506884</c:v>
                </c:pt>
                <c:pt idx="80">
                  <c:v>89.90920452439809</c:v>
                </c:pt>
                <c:pt idx="81">
                  <c:v>92.04090724510837</c:v>
                </c:pt>
                <c:pt idx="82">
                  <c:v>93.64747069746538</c:v>
                </c:pt>
                <c:pt idx="83">
                  <c:v>95.38965570261033</c:v>
                </c:pt>
                <c:pt idx="84">
                  <c:v>94.91734576005237</c:v>
                </c:pt>
                <c:pt idx="85">
                  <c:v>96.08905289634808</c:v>
                </c:pt>
                <c:pt idx="86">
                  <c:v>94.85939120115752</c:v>
                </c:pt>
                <c:pt idx="87">
                  <c:v>97.07940563065993</c:v>
                </c:pt>
                <c:pt idx="88">
                  <c:v>95.943969374761</c:v>
                </c:pt>
                <c:pt idx="89">
                  <c:v>95.57928932729347</c:v>
                </c:pt>
                <c:pt idx="90">
                  <c:v>92.93624604272868</c:v>
                </c:pt>
                <c:pt idx="91">
                  <c:v>92.78761428284191</c:v>
                </c:pt>
                <c:pt idx="92">
                  <c:v>93.20433515870482</c:v>
                </c:pt>
                <c:pt idx="93">
                  <c:v>95.51620953529905</c:v>
                </c:pt>
                <c:pt idx="94">
                  <c:v>96.96901599466977</c:v>
                </c:pt>
                <c:pt idx="95">
                  <c:v>98.056353909173</c:v>
                </c:pt>
                <c:pt idx="96">
                  <c:v>95.55484590789561</c:v>
                </c:pt>
                <c:pt idx="97">
                  <c:v>95.94120963386123</c:v>
                </c:pt>
                <c:pt idx="98">
                  <c:v>96.20575051153769</c:v>
                </c:pt>
                <c:pt idx="99">
                  <c:v>97.31832034283867</c:v>
                </c:pt>
                <c:pt idx="100">
                  <c:v>97.75317665889997</c:v>
                </c:pt>
                <c:pt idx="101">
                  <c:v>96.71511983189237</c:v>
                </c:pt>
                <c:pt idx="102">
                  <c:v>96.63981833019906</c:v>
                </c:pt>
                <c:pt idx="103">
                  <c:v>100.03469388559691</c:v>
                </c:pt>
                <c:pt idx="104">
                  <c:v>99.90932279900808</c:v>
                </c:pt>
                <c:pt idx="105">
                  <c:v>97.90732790058625</c:v>
                </c:pt>
                <c:pt idx="106">
                  <c:v>98.0528056708733</c:v>
                </c:pt>
                <c:pt idx="107">
                  <c:v>98.68715182911686</c:v>
                </c:pt>
                <c:pt idx="108">
                  <c:v>97.31516635323896</c:v>
                </c:pt>
                <c:pt idx="109">
                  <c:v>97.74923417190034</c:v>
                </c:pt>
                <c:pt idx="110">
                  <c:v>98.59923436902469</c:v>
                </c:pt>
                <c:pt idx="111">
                  <c:v>99.44253233824962</c:v>
                </c:pt>
                <c:pt idx="112">
                  <c:v>98.9256722925956</c:v>
                </c:pt>
                <c:pt idx="113">
                  <c:v>95.85762890946869</c:v>
                </c:pt>
                <c:pt idx="114">
                  <c:v>95.64355186538772</c:v>
                </c:pt>
                <c:pt idx="115">
                  <c:v>93.97745685933602</c:v>
                </c:pt>
                <c:pt idx="116">
                  <c:v>95.18898311432818</c:v>
                </c:pt>
                <c:pt idx="117">
                  <c:v>95.99049072135686</c:v>
                </c:pt>
                <c:pt idx="118">
                  <c:v>93.01430728532173</c:v>
                </c:pt>
                <c:pt idx="119">
                  <c:v>92.78564303934208</c:v>
                </c:pt>
                <c:pt idx="120">
                  <c:v>95.34747109171408</c:v>
                </c:pt>
                <c:pt idx="121">
                  <c:v>94.71115368997071</c:v>
                </c:pt>
                <c:pt idx="122">
                  <c:v>94.22189105331425</c:v>
                </c:pt>
                <c:pt idx="123">
                  <c:v>96.1067940878465</c:v>
                </c:pt>
                <c:pt idx="124">
                  <c:v>94.68631602187293</c:v>
                </c:pt>
                <c:pt idx="125">
                  <c:v>96.58028677650437</c:v>
                </c:pt>
                <c:pt idx="126">
                  <c:v>93.42314318718536</c:v>
                </c:pt>
                <c:pt idx="127">
                  <c:v>93.69241504926138</c:v>
                </c:pt>
                <c:pt idx="128">
                  <c:v>92.40716428737578</c:v>
                </c:pt>
                <c:pt idx="129">
                  <c:v>91.50118077485641</c:v>
                </c:pt>
                <c:pt idx="130">
                  <c:v>90.33538736906014</c:v>
                </c:pt>
                <c:pt idx="131">
                  <c:v>91.22402393878106</c:v>
                </c:pt>
                <c:pt idx="132">
                  <c:v>89.94665815089475</c:v>
                </c:pt>
                <c:pt idx="133">
                  <c:v>92.45999361317106</c:v>
                </c:pt>
                <c:pt idx="134">
                  <c:v>93.46493354938164</c:v>
                </c:pt>
                <c:pt idx="135">
                  <c:v>96.63114485879983</c:v>
                </c:pt>
                <c:pt idx="136">
                  <c:v>96.94457257527193</c:v>
                </c:pt>
                <c:pt idx="137">
                  <c:v>97.34788899533604</c:v>
                </c:pt>
                <c:pt idx="138">
                  <c:v>98.58937815152555</c:v>
                </c:pt>
                <c:pt idx="139">
                  <c:v>99.35027814245782</c:v>
                </c:pt>
                <c:pt idx="140">
                  <c:v>99.69958249062674</c:v>
                </c:pt>
                <c:pt idx="141">
                  <c:v>101.94443458822695</c:v>
                </c:pt>
                <c:pt idx="142">
                  <c:v>101.8249772321376</c:v>
                </c:pt>
                <c:pt idx="143">
                  <c:v>102.56025105757215</c:v>
                </c:pt>
                <c:pt idx="144">
                  <c:v>101.44334449057155</c:v>
                </c:pt>
                <c:pt idx="145">
                  <c:v>102.51688370057602</c:v>
                </c:pt>
                <c:pt idx="146">
                  <c:v>104.662779374485</c:v>
                </c:pt>
                <c:pt idx="147">
                  <c:v>104.0079322838433</c:v>
                </c:pt>
                <c:pt idx="148">
                  <c:v>105.4248621115172</c:v>
                </c:pt>
                <c:pt idx="149">
                  <c:v>105.3022507658281</c:v>
                </c:pt>
                <c:pt idx="150">
                  <c:v>104.20505663382575</c:v>
                </c:pt>
                <c:pt idx="151">
                  <c:v>104.9493981793595</c:v>
                </c:pt>
                <c:pt idx="152">
                  <c:v>106.69237168190438</c:v>
                </c:pt>
                <c:pt idx="153">
                  <c:v>106.19522407124865</c:v>
                </c:pt>
                <c:pt idx="154">
                  <c:v>104.51296486849834</c:v>
                </c:pt>
                <c:pt idx="155">
                  <c:v>105.98232977326758</c:v>
                </c:pt>
                <c:pt idx="156">
                  <c:v>106.67344774430607</c:v>
                </c:pt>
                <c:pt idx="157">
                  <c:v>105.24114221733353</c:v>
                </c:pt>
                <c:pt idx="158">
                  <c:v>102.65408224816379</c:v>
                </c:pt>
                <c:pt idx="159">
                  <c:v>103.71106301276971</c:v>
                </c:pt>
                <c:pt idx="160">
                  <c:v>103.4067030163968</c:v>
                </c:pt>
                <c:pt idx="161">
                  <c:v>105.0148434635537</c:v>
                </c:pt>
                <c:pt idx="162">
                  <c:v>108.24571155976615</c:v>
                </c:pt>
                <c:pt idx="163">
                  <c:v>109.53569330605133</c:v>
                </c:pt>
                <c:pt idx="164">
                  <c:v>110.43458034197133</c:v>
                </c:pt>
                <c:pt idx="165">
                  <c:v>109.95201993321429</c:v>
                </c:pt>
                <c:pt idx="166">
                  <c:v>109.50730739965387</c:v>
                </c:pt>
                <c:pt idx="167">
                  <c:v>110.53353676566253</c:v>
                </c:pt>
                <c:pt idx="168">
                  <c:v>109.41071646816245</c:v>
                </c:pt>
                <c:pt idx="169">
                  <c:v>107.06769644427096</c:v>
                </c:pt>
                <c:pt idx="170">
                  <c:v>106.59538650171302</c:v>
                </c:pt>
                <c:pt idx="171">
                  <c:v>106.41639759192894</c:v>
                </c:pt>
                <c:pt idx="172">
                  <c:v>108.15582285617415</c:v>
                </c:pt>
                <c:pt idx="173">
                  <c:v>109.75253009103203</c:v>
                </c:pt>
                <c:pt idx="174">
                  <c:v>109.84754402772359</c:v>
                </c:pt>
                <c:pt idx="175">
                  <c:v>111.20099981470312</c:v>
                </c:pt>
                <c:pt idx="176">
                  <c:v>111.07957121511393</c:v>
                </c:pt>
                <c:pt idx="177">
                  <c:v>111.62639416196525</c:v>
                </c:pt>
                <c:pt idx="178">
                  <c:v>111.5428134375727</c:v>
                </c:pt>
                <c:pt idx="179">
                  <c:v>112.08490540002445</c:v>
                </c:pt>
                <c:pt idx="180">
                  <c:v>113.63351429348663</c:v>
                </c:pt>
                <c:pt idx="181">
                  <c:v>114.1527398313404</c:v>
                </c:pt>
                <c:pt idx="182">
                  <c:v>113.82906164866921</c:v>
                </c:pt>
                <c:pt idx="183">
                  <c:v>113.24833331362092</c:v>
                </c:pt>
                <c:pt idx="184">
                  <c:v>113.60670538188901</c:v>
                </c:pt>
                <c:pt idx="185">
                  <c:v>113.82906164866921</c:v>
                </c:pt>
                <c:pt idx="186">
                  <c:v>111.89645452144121</c:v>
                </c:pt>
                <c:pt idx="187">
                  <c:v>111.64926058656322</c:v>
                </c:pt>
                <c:pt idx="188">
                  <c:v>114.29742910422753</c:v>
                </c:pt>
                <c:pt idx="189">
                  <c:v>114.03407097265097</c:v>
                </c:pt>
                <c:pt idx="190">
                  <c:v>113.25306429802049</c:v>
                </c:pt>
                <c:pt idx="191">
                  <c:v>110.80202013033865</c:v>
                </c:pt>
                <c:pt idx="192">
                  <c:v>108.83629611231358</c:v>
                </c:pt>
                <c:pt idx="193">
                  <c:v>110.02613868880769</c:v>
                </c:pt>
                <c:pt idx="194">
                  <c:v>112.97984994894479</c:v>
                </c:pt>
                <c:pt idx="195">
                  <c:v>112.44643145789229</c:v>
                </c:pt>
                <c:pt idx="196">
                  <c:v>113.84364885056793</c:v>
                </c:pt>
                <c:pt idx="197">
                  <c:v>113.62957180648696</c:v>
                </c:pt>
                <c:pt idx="198">
                  <c:v>114.89786987427411</c:v>
                </c:pt>
                <c:pt idx="199">
                  <c:v>113.50656621209791</c:v>
                </c:pt>
                <c:pt idx="200">
                  <c:v>116.33569488304613</c:v>
                </c:pt>
                <c:pt idx="201">
                  <c:v>115.8732411579873</c:v>
                </c:pt>
                <c:pt idx="202">
                  <c:v>114.07704408094716</c:v>
                </c:pt>
                <c:pt idx="203">
                  <c:v>116.20125607635809</c:v>
                </c:pt>
                <c:pt idx="204">
                  <c:v>115.32089872933643</c:v>
                </c:pt>
                <c:pt idx="205">
                  <c:v>115.78414095179521</c:v>
                </c:pt>
                <c:pt idx="206">
                  <c:v>114.41846345511676</c:v>
                </c:pt>
                <c:pt idx="207">
                  <c:v>113.78332879947328</c:v>
                </c:pt>
                <c:pt idx="208">
                  <c:v>111.76240996345317</c:v>
                </c:pt>
                <c:pt idx="209">
                  <c:v>111.77620866795192</c:v>
                </c:pt>
                <c:pt idx="210">
                  <c:v>109.54042429045091</c:v>
                </c:pt>
                <c:pt idx="211">
                  <c:v>111.3665842686884</c:v>
                </c:pt>
                <c:pt idx="212">
                  <c:v>108.16213083537359</c:v>
                </c:pt>
                <c:pt idx="213">
                  <c:v>108.92894455680533</c:v>
                </c:pt>
                <c:pt idx="214">
                  <c:v>106.93207489148307</c:v>
                </c:pt>
                <c:pt idx="215">
                  <c:v>108.94234901260414</c:v>
                </c:pt>
                <c:pt idx="216">
                  <c:v>110.13100884299836</c:v>
                </c:pt>
                <c:pt idx="217">
                  <c:v>110.16294298769552</c:v>
                </c:pt>
                <c:pt idx="218">
                  <c:v>112.75946492566442</c:v>
                </c:pt>
                <c:pt idx="219">
                  <c:v>112.61477565277728</c:v>
                </c:pt>
                <c:pt idx="220">
                  <c:v>113.5834447085911</c:v>
                </c:pt>
                <c:pt idx="221">
                  <c:v>113.42219699030545</c:v>
                </c:pt>
                <c:pt idx="222">
                  <c:v>113.66347719468395</c:v>
                </c:pt>
                <c:pt idx="223">
                  <c:v>115.3630833402327</c:v>
                </c:pt>
                <c:pt idx="224">
                  <c:v>114.60494309020018</c:v>
                </c:pt>
                <c:pt idx="225">
                  <c:v>114.66841713089453</c:v>
                </c:pt>
                <c:pt idx="226">
                  <c:v>112.76656140226378</c:v>
                </c:pt>
                <c:pt idx="227">
                  <c:v>111.69302219225932</c:v>
                </c:pt>
                <c:pt idx="228">
                  <c:v>114.26076397513081</c:v>
                </c:pt>
                <c:pt idx="229">
                  <c:v>113.44821740450311</c:v>
                </c:pt>
                <c:pt idx="230">
                  <c:v>114.20990589283532</c:v>
                </c:pt>
                <c:pt idx="231">
                  <c:v>110.3675580629773</c:v>
                </c:pt>
                <c:pt idx="232">
                  <c:v>111.61732644186606</c:v>
                </c:pt>
                <c:pt idx="233">
                  <c:v>110.28121759768499</c:v>
                </c:pt>
                <c:pt idx="234">
                  <c:v>113.21837041242358</c:v>
                </c:pt>
                <c:pt idx="235">
                  <c:v>113.46241035770186</c:v>
                </c:pt>
                <c:pt idx="236">
                  <c:v>113.39144559170818</c:v>
                </c:pt>
                <c:pt idx="237">
                  <c:v>114.73938189688819</c:v>
                </c:pt>
                <c:pt idx="238">
                  <c:v>114.18349122993767</c:v>
                </c:pt>
                <c:pt idx="239">
                  <c:v>112.3281568479028</c:v>
                </c:pt>
                <c:pt idx="240">
                  <c:v>111.1032261371118</c:v>
                </c:pt>
                <c:pt idx="241">
                  <c:v>112.41173757229537</c:v>
                </c:pt>
                <c:pt idx="242">
                  <c:v>112.84659388835667</c:v>
                </c:pt>
                <c:pt idx="243">
                  <c:v>113.74074993987708</c:v>
                </c:pt>
                <c:pt idx="244">
                  <c:v>113.88189097446453</c:v>
                </c:pt>
                <c:pt idx="245">
                  <c:v>115.3776705421314</c:v>
                </c:pt>
                <c:pt idx="246">
                  <c:v>114.00331957405372</c:v>
                </c:pt>
                <c:pt idx="247">
                  <c:v>113.19747523132541</c:v>
                </c:pt>
                <c:pt idx="248">
                  <c:v>115.35914085323304</c:v>
                </c:pt>
                <c:pt idx="249">
                  <c:v>116.13423379736408</c:v>
                </c:pt>
                <c:pt idx="250">
                  <c:v>116.59826451722277</c:v>
                </c:pt>
                <c:pt idx="251">
                  <c:v>116.58052332572436</c:v>
                </c:pt>
                <c:pt idx="252">
                  <c:v>117.58152077493527</c:v>
                </c:pt>
                <c:pt idx="253">
                  <c:v>117.96236501910136</c:v>
                </c:pt>
                <c:pt idx="254">
                  <c:v>116.94362637839203</c:v>
                </c:pt>
                <c:pt idx="255">
                  <c:v>116.89316254479651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'[2]GRAF II.3.4'!$D$1</c:f>
              <c:strCache>
                <c:ptCount val="1"/>
                <c:pt idx="0">
                  <c:v>Dow Jones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II.3.4'!$D$2:$D$257</c:f>
              <c:numCache>
                <c:ptCount val="256"/>
                <c:pt idx="0">
                  <c:v>100</c:v>
                </c:pt>
                <c:pt idx="1">
                  <c:v>99.094600921559</c:v>
                </c:pt>
                <c:pt idx="2">
                  <c:v>99.7831690960066</c:v>
                </c:pt>
                <c:pt idx="3">
                  <c:v>97.06697186068367</c:v>
                </c:pt>
                <c:pt idx="4">
                  <c:v>96.76546732649376</c:v>
                </c:pt>
                <c:pt idx="5">
                  <c:v>95.17958004093113</c:v>
                </c:pt>
                <c:pt idx="6">
                  <c:v>93.79369961780647</c:v>
                </c:pt>
                <c:pt idx="7">
                  <c:v>93.51245034417339</c:v>
                </c:pt>
                <c:pt idx="8">
                  <c:v>90.7628263947075</c:v>
                </c:pt>
                <c:pt idx="9">
                  <c:v>90.899521732345</c:v>
                </c:pt>
                <c:pt idx="10">
                  <c:v>91.66025619030647</c:v>
                </c:pt>
                <c:pt idx="11">
                  <c:v>87.98409242597145</c:v>
                </c:pt>
                <c:pt idx="12">
                  <c:v>91.07230021173942</c:v>
                </c:pt>
                <c:pt idx="13">
                  <c:v>89.9067925960935</c:v>
                </c:pt>
                <c:pt idx="14">
                  <c:v>89.40605599085303</c:v>
                </c:pt>
                <c:pt idx="15">
                  <c:v>89.83185920048169</c:v>
                </c:pt>
                <c:pt idx="16">
                  <c:v>90.48157712107442</c:v>
                </c:pt>
                <c:pt idx="17">
                  <c:v>92.70323608225628</c:v>
                </c:pt>
                <c:pt idx="18">
                  <c:v>90.19689662843994</c:v>
                </c:pt>
                <c:pt idx="19">
                  <c:v>88.55710599920971</c:v>
                </c:pt>
                <c:pt idx="20">
                  <c:v>87.84839324868922</c:v>
                </c:pt>
                <c:pt idx="21">
                  <c:v>89.41491074956639</c:v>
                </c:pt>
                <c:pt idx="22">
                  <c:v>88.0678805802966</c:v>
                </c:pt>
                <c:pt idx="23">
                  <c:v>89.2456741736573</c:v>
                </c:pt>
                <c:pt idx="24">
                  <c:v>91.6532830678197</c:v>
                </c:pt>
                <c:pt idx="25">
                  <c:v>91.54569774945239</c:v>
                </c:pt>
                <c:pt idx="26">
                  <c:v>87.31766114830725</c:v>
                </c:pt>
                <c:pt idx="27">
                  <c:v>87.8782780593468</c:v>
                </c:pt>
                <c:pt idx="28">
                  <c:v>87.803344663735</c:v>
                </c:pt>
                <c:pt idx="29">
                  <c:v>86.89185793867857</c:v>
                </c:pt>
                <c:pt idx="30">
                  <c:v>83.59556332314668</c:v>
                </c:pt>
                <c:pt idx="31">
                  <c:v>83.62910072177353</c:v>
                </c:pt>
                <c:pt idx="32">
                  <c:v>82.63648227000594</c:v>
                </c:pt>
                <c:pt idx="33">
                  <c:v>81.52653826528635</c:v>
                </c:pt>
                <c:pt idx="34">
                  <c:v>78.74957524829296</c:v>
                </c:pt>
                <c:pt idx="35">
                  <c:v>81.36350002047662</c:v>
                </c:pt>
                <c:pt idx="36">
                  <c:v>80.47747072672111</c:v>
                </c:pt>
                <c:pt idx="37">
                  <c:v>79.49448182505431</c:v>
                </c:pt>
                <c:pt idx="38">
                  <c:v>78.17567619918336</c:v>
                </c:pt>
                <c:pt idx="39">
                  <c:v>74.85912632309464</c:v>
                </c:pt>
                <c:pt idx="40">
                  <c:v>74.44660525153603</c:v>
                </c:pt>
                <c:pt idx="41">
                  <c:v>76.10488018958038</c:v>
                </c:pt>
                <c:pt idx="42">
                  <c:v>72.99021881215624</c:v>
                </c:pt>
                <c:pt idx="43">
                  <c:v>73.34994338488646</c:v>
                </c:pt>
                <c:pt idx="44">
                  <c:v>72.46568504287363</c:v>
                </c:pt>
                <c:pt idx="45">
                  <c:v>76.66549710061994</c:v>
                </c:pt>
                <c:pt idx="46">
                  <c:v>76.70877473383148</c:v>
                </c:pt>
                <c:pt idx="47">
                  <c:v>79.3614390753861</c:v>
                </c:pt>
                <c:pt idx="48">
                  <c:v>79.95824981266651</c:v>
                </c:pt>
                <c:pt idx="49">
                  <c:v>79.88065998944069</c:v>
                </c:pt>
                <c:pt idx="50">
                  <c:v>81.85892377048908</c:v>
                </c:pt>
                <c:pt idx="51">
                  <c:v>82.8648243603267</c:v>
                </c:pt>
                <c:pt idx="52">
                  <c:v>81.91537285728674</c:v>
                </c:pt>
                <c:pt idx="53">
                  <c:v>80.56037340517493</c:v>
                </c:pt>
                <c:pt idx="54">
                  <c:v>86.0667051110774</c:v>
                </c:pt>
                <c:pt idx="55">
                  <c:v>84.78398262696341</c:v>
                </c:pt>
                <c:pt idx="56">
                  <c:v>85.77837203047365</c:v>
                </c:pt>
                <c:pt idx="57">
                  <c:v>87.71258338692307</c:v>
                </c:pt>
                <c:pt idx="58">
                  <c:v>86.07024701456275</c:v>
                </c:pt>
                <c:pt idx="59">
                  <c:v>83.25709017132851</c:v>
                </c:pt>
                <c:pt idx="60">
                  <c:v>84.21893833656716</c:v>
                </c:pt>
                <c:pt idx="61">
                  <c:v>85.90886903701178</c:v>
                </c:pt>
                <c:pt idx="62">
                  <c:v>88.30496674484681</c:v>
                </c:pt>
                <c:pt idx="63">
                  <c:v>88.74228114080283</c:v>
                </c:pt>
                <c:pt idx="64">
                  <c:v>88.28028410493332</c:v>
                </c:pt>
                <c:pt idx="65">
                  <c:v>86.2183428540437</c:v>
                </c:pt>
                <c:pt idx="66">
                  <c:v>86.74464757506898</c:v>
                </c:pt>
                <c:pt idx="67">
                  <c:v>89.47047436049273</c:v>
                </c:pt>
                <c:pt idx="68">
                  <c:v>89.18745413511698</c:v>
                </c:pt>
                <c:pt idx="69">
                  <c:v>87.66410358296743</c:v>
                </c:pt>
                <c:pt idx="70">
                  <c:v>88.87543457495497</c:v>
                </c:pt>
                <c:pt idx="71">
                  <c:v>89.93590261536367</c:v>
                </c:pt>
                <c:pt idx="72">
                  <c:v>90.0012064608747</c:v>
                </c:pt>
                <c:pt idx="73">
                  <c:v>86.79578380663862</c:v>
                </c:pt>
                <c:pt idx="74">
                  <c:v>88.21066356454953</c:v>
                </c:pt>
                <c:pt idx="75">
                  <c:v>87.29209303252242</c:v>
                </c:pt>
                <c:pt idx="76">
                  <c:v>88.0723079596533</c:v>
                </c:pt>
                <c:pt idx="77">
                  <c:v>89.39199906139557</c:v>
                </c:pt>
                <c:pt idx="78">
                  <c:v>88.82429834338532</c:v>
                </c:pt>
                <c:pt idx="79">
                  <c:v>88.73519733383215</c:v>
                </c:pt>
                <c:pt idx="80">
                  <c:v>90.60333005338312</c:v>
                </c:pt>
                <c:pt idx="81">
                  <c:v>90.4084146772053</c:v>
                </c:pt>
                <c:pt idx="82">
                  <c:v>90.89863625647365</c:v>
                </c:pt>
                <c:pt idx="83">
                  <c:v>93.27093680026653</c:v>
                </c:pt>
                <c:pt idx="84">
                  <c:v>93.09284546564407</c:v>
                </c:pt>
                <c:pt idx="85">
                  <c:v>94.21773187569246</c:v>
                </c:pt>
                <c:pt idx="86">
                  <c:v>93.08399070693073</c:v>
                </c:pt>
                <c:pt idx="87">
                  <c:v>94.90807100188273</c:v>
                </c:pt>
                <c:pt idx="88">
                  <c:v>93.1827212665847</c:v>
                </c:pt>
                <c:pt idx="89">
                  <c:v>93.73990695862283</c:v>
                </c:pt>
                <c:pt idx="90">
                  <c:v>91.700877395904</c:v>
                </c:pt>
                <c:pt idx="91">
                  <c:v>92.21478545473059</c:v>
                </c:pt>
                <c:pt idx="92">
                  <c:v>91.52101510953888</c:v>
                </c:pt>
                <c:pt idx="93">
                  <c:v>94.12697059888053</c:v>
                </c:pt>
                <c:pt idx="94">
                  <c:v>93.80343985239116</c:v>
                </c:pt>
                <c:pt idx="95">
                  <c:v>93.21891509282555</c:v>
                </c:pt>
                <c:pt idx="96">
                  <c:v>91.7810129622599</c:v>
                </c:pt>
                <c:pt idx="97">
                  <c:v>91.61708924157884</c:v>
                </c:pt>
                <c:pt idx="98">
                  <c:v>93.78838676257845</c:v>
                </c:pt>
                <c:pt idx="99">
                  <c:v>91.86834302007043</c:v>
                </c:pt>
                <c:pt idx="100">
                  <c:v>93.01702659416094</c:v>
                </c:pt>
                <c:pt idx="101">
                  <c:v>94.08546391741166</c:v>
                </c:pt>
                <c:pt idx="102">
                  <c:v>96.53280854130026</c:v>
                </c:pt>
                <c:pt idx="103">
                  <c:v>96.74786849355097</c:v>
                </c:pt>
                <c:pt idx="104">
                  <c:v>96.02188896353942</c:v>
                </c:pt>
                <c:pt idx="105">
                  <c:v>96.85157985498118</c:v>
                </c:pt>
                <c:pt idx="106">
                  <c:v>96.99425215475017</c:v>
                </c:pt>
                <c:pt idx="107">
                  <c:v>97.0093052445629</c:v>
                </c:pt>
                <c:pt idx="108">
                  <c:v>96.99347736336276</c:v>
                </c:pt>
                <c:pt idx="109">
                  <c:v>96.72739186402633</c:v>
                </c:pt>
                <c:pt idx="110">
                  <c:v>97.08047536772152</c:v>
                </c:pt>
                <c:pt idx="111">
                  <c:v>97.39415519514228</c:v>
                </c:pt>
                <c:pt idx="112">
                  <c:v>95.32291644760362</c:v>
                </c:pt>
                <c:pt idx="113">
                  <c:v>94.13350098343165</c:v>
                </c:pt>
                <c:pt idx="114">
                  <c:v>94.05059830497781</c:v>
                </c:pt>
                <c:pt idx="115">
                  <c:v>94.69721706002088</c:v>
                </c:pt>
                <c:pt idx="116">
                  <c:v>94.5215607840446</c:v>
                </c:pt>
                <c:pt idx="117">
                  <c:v>92.29990182286276</c:v>
                </c:pt>
                <c:pt idx="118">
                  <c:v>92.12169980375641</c:v>
                </c:pt>
                <c:pt idx="119">
                  <c:v>91.86657206832774</c:v>
                </c:pt>
                <c:pt idx="120">
                  <c:v>93.7763221538315</c:v>
                </c:pt>
                <c:pt idx="121">
                  <c:v>93.39988422402982</c:v>
                </c:pt>
                <c:pt idx="122">
                  <c:v>94.40700234319051</c:v>
                </c:pt>
                <c:pt idx="123">
                  <c:v>93.49518356468235</c:v>
                </c:pt>
                <c:pt idx="124">
                  <c:v>93.49518356468235</c:v>
                </c:pt>
                <c:pt idx="125">
                  <c:v>93.49518356468235</c:v>
                </c:pt>
                <c:pt idx="126">
                  <c:v>94.12674922991269</c:v>
                </c:pt>
                <c:pt idx="127">
                  <c:v>91.65494333507846</c:v>
                </c:pt>
                <c:pt idx="128">
                  <c:v>92.14339396260415</c:v>
                </c:pt>
                <c:pt idx="129">
                  <c:v>90.35838529047483</c:v>
                </c:pt>
                <c:pt idx="130">
                  <c:v>90.52230901115588</c:v>
                </c:pt>
                <c:pt idx="131">
                  <c:v>90.57499482550038</c:v>
                </c:pt>
                <c:pt idx="132">
                  <c:v>90.16933619194461</c:v>
                </c:pt>
                <c:pt idx="133">
                  <c:v>92.21877009615162</c:v>
                </c:pt>
                <c:pt idx="134">
                  <c:v>92.52658364592476</c:v>
                </c:pt>
                <c:pt idx="135">
                  <c:v>95.36807571704175</c:v>
                </c:pt>
                <c:pt idx="136">
                  <c:v>96.4263300677721</c:v>
                </c:pt>
                <c:pt idx="137">
                  <c:v>96.78184863011349</c:v>
                </c:pt>
                <c:pt idx="138">
                  <c:v>97.93529163701244</c:v>
                </c:pt>
                <c:pt idx="139">
                  <c:v>98.68562175348573</c:v>
                </c:pt>
                <c:pt idx="140">
                  <c:v>98.3017679632616</c:v>
                </c:pt>
                <c:pt idx="141">
                  <c:v>100.38296831435278</c:v>
                </c:pt>
                <c:pt idx="142">
                  <c:v>100.64805765333398</c:v>
                </c:pt>
                <c:pt idx="143">
                  <c:v>100.81707286027522</c:v>
                </c:pt>
                <c:pt idx="144">
                  <c:v>100.68657585373708</c:v>
                </c:pt>
                <c:pt idx="145">
                  <c:v>100.3987961955529</c:v>
                </c:pt>
                <c:pt idx="146">
                  <c:v>101.32566806387379</c:v>
                </c:pt>
                <c:pt idx="147">
                  <c:v>101.51549195379144</c:v>
                </c:pt>
                <c:pt idx="148">
                  <c:v>102.78781009641725</c:v>
                </c:pt>
                <c:pt idx="149">
                  <c:v>103.16004201583009</c:v>
                </c:pt>
                <c:pt idx="150">
                  <c:v>102.72593746990763</c:v>
                </c:pt>
                <c:pt idx="151">
                  <c:v>102.45243611014875</c:v>
                </c:pt>
                <c:pt idx="152">
                  <c:v>103.71213622160805</c:v>
                </c:pt>
                <c:pt idx="153">
                  <c:v>103.35661765926667</c:v>
                </c:pt>
                <c:pt idx="154">
                  <c:v>102.2885123894677</c:v>
                </c:pt>
                <c:pt idx="155">
                  <c:v>103.61849714821427</c:v>
                </c:pt>
                <c:pt idx="156">
                  <c:v>104.02338099038262</c:v>
                </c:pt>
                <c:pt idx="157">
                  <c:v>103.17343483838404</c:v>
                </c:pt>
                <c:pt idx="158">
                  <c:v>101.11403933062451</c:v>
                </c:pt>
                <c:pt idx="159">
                  <c:v>102.02829316777886</c:v>
                </c:pt>
                <c:pt idx="160">
                  <c:v>102.70590357831868</c:v>
                </c:pt>
                <c:pt idx="161">
                  <c:v>103.49054588480622</c:v>
                </c:pt>
                <c:pt idx="162">
                  <c:v>105.21622767355603</c:v>
                </c:pt>
                <c:pt idx="163">
                  <c:v>105.25297492221648</c:v>
                </c:pt>
                <c:pt idx="164">
                  <c:v>105.58513905845138</c:v>
                </c:pt>
                <c:pt idx="165">
                  <c:v>105.63195859514825</c:v>
                </c:pt>
                <c:pt idx="166">
                  <c:v>106.04270871496419</c:v>
                </c:pt>
                <c:pt idx="167">
                  <c:v>105.63948514005462</c:v>
                </c:pt>
                <c:pt idx="168">
                  <c:v>105.1090850931244</c:v>
                </c:pt>
                <c:pt idx="169">
                  <c:v>103.05389559575372</c:v>
                </c:pt>
                <c:pt idx="170">
                  <c:v>102.72261693539014</c:v>
                </c:pt>
                <c:pt idx="171">
                  <c:v>103.4303335255554</c:v>
                </c:pt>
                <c:pt idx="172">
                  <c:v>104.50020974709702</c:v>
                </c:pt>
                <c:pt idx="173">
                  <c:v>105.12081764841959</c:v>
                </c:pt>
                <c:pt idx="174">
                  <c:v>105.12081764841959</c:v>
                </c:pt>
                <c:pt idx="175">
                  <c:v>105.67291185419754</c:v>
                </c:pt>
                <c:pt idx="176">
                  <c:v>106.5612655221153</c:v>
                </c:pt>
                <c:pt idx="177">
                  <c:v>106.3169848661105</c:v>
                </c:pt>
                <c:pt idx="178">
                  <c:v>106.55373897720895</c:v>
                </c:pt>
                <c:pt idx="179">
                  <c:v>107.18032384066302</c:v>
                </c:pt>
                <c:pt idx="180">
                  <c:v>108.37903680148403</c:v>
                </c:pt>
                <c:pt idx="181">
                  <c:v>108.29281358851273</c:v>
                </c:pt>
                <c:pt idx="182">
                  <c:v>108.69437689616358</c:v>
                </c:pt>
                <c:pt idx="183">
                  <c:v>108.23680723965072</c:v>
                </c:pt>
                <c:pt idx="184">
                  <c:v>108.80140879211129</c:v>
                </c:pt>
                <c:pt idx="185">
                  <c:v>107.90132256889831</c:v>
                </c:pt>
                <c:pt idx="186">
                  <c:v>107.44629865551558</c:v>
                </c:pt>
                <c:pt idx="187">
                  <c:v>106.97865671096629</c:v>
                </c:pt>
                <c:pt idx="188">
                  <c:v>108.35302594776357</c:v>
                </c:pt>
                <c:pt idx="189">
                  <c:v>107.83103792161104</c:v>
                </c:pt>
                <c:pt idx="190">
                  <c:v>107.49986994573139</c:v>
                </c:pt>
                <c:pt idx="191">
                  <c:v>105.25297492221648</c:v>
                </c:pt>
                <c:pt idx="192">
                  <c:v>105.01378575247186</c:v>
                </c:pt>
                <c:pt idx="193">
                  <c:v>106.25433744821349</c:v>
                </c:pt>
                <c:pt idx="194">
                  <c:v>107.70983841172193</c:v>
                </c:pt>
                <c:pt idx="195">
                  <c:v>107.64708030934098</c:v>
                </c:pt>
                <c:pt idx="196">
                  <c:v>108.32546551126822</c:v>
                </c:pt>
                <c:pt idx="197">
                  <c:v>109.18957927720818</c:v>
                </c:pt>
                <c:pt idx="198">
                  <c:v>109.420467110659</c:v>
                </c:pt>
                <c:pt idx="199">
                  <c:v>109.25731818136538</c:v>
                </c:pt>
                <c:pt idx="200">
                  <c:v>110.86002950848342</c:v>
                </c:pt>
                <c:pt idx="201">
                  <c:v>111.3811320587646</c:v>
                </c:pt>
                <c:pt idx="202">
                  <c:v>110.63921396306901</c:v>
                </c:pt>
                <c:pt idx="203">
                  <c:v>111.7048841742218</c:v>
                </c:pt>
                <c:pt idx="204">
                  <c:v>111.14360315627874</c:v>
                </c:pt>
                <c:pt idx="205">
                  <c:v>110.12397769043542</c:v>
                </c:pt>
                <c:pt idx="206">
                  <c:v>111.58445945572011</c:v>
                </c:pt>
                <c:pt idx="207">
                  <c:v>110.37655968273398</c:v>
                </c:pt>
                <c:pt idx="208">
                  <c:v>109.2230059913511</c:v>
                </c:pt>
                <c:pt idx="209">
                  <c:v>109.38028864299716</c:v>
                </c:pt>
                <c:pt idx="210">
                  <c:v>108.05783042915695</c:v>
                </c:pt>
                <c:pt idx="211">
                  <c:v>110.27030257817367</c:v>
                </c:pt>
                <c:pt idx="212">
                  <c:v>107.50485074750765</c:v>
                </c:pt>
                <c:pt idx="213">
                  <c:v>108.35391142363491</c:v>
                </c:pt>
                <c:pt idx="214">
                  <c:v>108.15988152332841</c:v>
                </c:pt>
                <c:pt idx="215">
                  <c:v>108.49448071820946</c:v>
                </c:pt>
                <c:pt idx="216">
                  <c:v>110.75045186940558</c:v>
                </c:pt>
                <c:pt idx="217">
                  <c:v>110.94370697832466</c:v>
                </c:pt>
                <c:pt idx="218">
                  <c:v>113.19635759500326</c:v>
                </c:pt>
                <c:pt idx="219">
                  <c:v>113.41805861628897</c:v>
                </c:pt>
                <c:pt idx="220">
                  <c:v>113.90828019555734</c:v>
                </c:pt>
                <c:pt idx="221">
                  <c:v>112.87017042089987</c:v>
                </c:pt>
                <c:pt idx="222">
                  <c:v>113.6781671534939</c:v>
                </c:pt>
                <c:pt idx="223">
                  <c:v>115.18889967447691</c:v>
                </c:pt>
                <c:pt idx="224">
                  <c:v>115.52604461248808</c:v>
                </c:pt>
                <c:pt idx="225">
                  <c:v>115.40307415085628</c:v>
                </c:pt>
                <c:pt idx="226">
                  <c:v>114.36407890032751</c:v>
                </c:pt>
                <c:pt idx="227">
                  <c:v>114.20602145729404</c:v>
                </c:pt>
                <c:pt idx="228">
                  <c:v>115.67580071922778</c:v>
                </c:pt>
                <c:pt idx="229">
                  <c:v>115.48498066895488</c:v>
                </c:pt>
                <c:pt idx="230">
                  <c:v>115.82467135009611</c:v>
                </c:pt>
                <c:pt idx="231">
                  <c:v>115.82467135009611</c:v>
                </c:pt>
                <c:pt idx="232">
                  <c:v>114.11481744254645</c:v>
                </c:pt>
                <c:pt idx="233">
                  <c:v>114.50132766038459</c:v>
                </c:pt>
                <c:pt idx="234">
                  <c:v>115.90414280954853</c:v>
                </c:pt>
                <c:pt idx="235">
                  <c:v>115.6949491349454</c:v>
                </c:pt>
                <c:pt idx="236">
                  <c:v>114.73719629561168</c:v>
                </c:pt>
                <c:pt idx="237">
                  <c:v>114.98900349652284</c:v>
                </c:pt>
                <c:pt idx="238">
                  <c:v>115.00239631907681</c:v>
                </c:pt>
                <c:pt idx="239">
                  <c:v>113.84972810356524</c:v>
                </c:pt>
                <c:pt idx="240">
                  <c:v>114.41510444741323</c:v>
                </c:pt>
                <c:pt idx="241">
                  <c:v>115.1763923277943</c:v>
                </c:pt>
                <c:pt idx="242">
                  <c:v>115.90325733367719</c:v>
                </c:pt>
                <c:pt idx="243">
                  <c:v>116.23032998365188</c:v>
                </c:pt>
                <c:pt idx="244">
                  <c:v>115.68742259003906</c:v>
                </c:pt>
                <c:pt idx="245">
                  <c:v>115.56699787153737</c:v>
                </c:pt>
                <c:pt idx="246">
                  <c:v>114.09644381821622</c:v>
                </c:pt>
                <c:pt idx="247">
                  <c:v>114.32478590853697</c:v>
                </c:pt>
                <c:pt idx="248">
                  <c:v>115.26837113392932</c:v>
                </c:pt>
                <c:pt idx="249">
                  <c:v>115.83053762774374</c:v>
                </c:pt>
                <c:pt idx="250">
                  <c:v>115.84725098481519</c:v>
                </c:pt>
                <c:pt idx="251">
                  <c:v>116.44118392551377</c:v>
                </c:pt>
                <c:pt idx="252">
                  <c:v>116.7398106631218</c:v>
                </c:pt>
                <c:pt idx="253">
                  <c:v>116.72132635430768</c:v>
                </c:pt>
                <c:pt idx="254">
                  <c:v>116.75563854432194</c:v>
                </c:pt>
                <c:pt idx="255">
                  <c:v>115.42233325105786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'[2]GRAF II.3.4'!$H$1</c:f>
              <c:strCache>
                <c:ptCount val="1"/>
                <c:pt idx="0">
                  <c:v>ATX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II.3.4'!$H$2:$H$257</c:f>
              <c:numCache>
                <c:ptCount val="256"/>
                <c:pt idx="0">
                  <c:v>100</c:v>
                </c:pt>
                <c:pt idx="1">
                  <c:v>100.9323932161497</c:v>
                </c:pt>
                <c:pt idx="2">
                  <c:v>104.79106667990776</c:v>
                </c:pt>
                <c:pt idx="3">
                  <c:v>103.14365476072251</c:v>
                </c:pt>
                <c:pt idx="4">
                  <c:v>100.14951394176128</c:v>
                </c:pt>
                <c:pt idx="5">
                  <c:v>98.73713131848125</c:v>
                </c:pt>
                <c:pt idx="6">
                  <c:v>96.61910909552341</c:v>
                </c:pt>
                <c:pt idx="7">
                  <c:v>92.4939587540137</c:v>
                </c:pt>
                <c:pt idx="8">
                  <c:v>93.5052467807607</c:v>
                </c:pt>
                <c:pt idx="9">
                  <c:v>95.60837278073863</c:v>
                </c:pt>
                <c:pt idx="10">
                  <c:v>90.62862060975206</c:v>
                </c:pt>
                <c:pt idx="11">
                  <c:v>89.57043706621647</c:v>
                </c:pt>
                <c:pt idx="12">
                  <c:v>88.974036435058</c:v>
                </c:pt>
                <c:pt idx="13">
                  <c:v>87.82592384168075</c:v>
                </c:pt>
                <c:pt idx="14">
                  <c:v>86.2369933904907</c:v>
                </c:pt>
                <c:pt idx="15">
                  <c:v>90.10228739779537</c:v>
                </c:pt>
                <c:pt idx="16">
                  <c:v>90.50117514647951</c:v>
                </c:pt>
                <c:pt idx="17">
                  <c:v>94.53639643814758</c:v>
                </c:pt>
                <c:pt idx="18">
                  <c:v>93.96702969313782</c:v>
                </c:pt>
                <c:pt idx="19">
                  <c:v>95.78988601630861</c:v>
                </c:pt>
                <c:pt idx="20">
                  <c:v>92.27272225716399</c:v>
                </c:pt>
                <c:pt idx="21">
                  <c:v>93.22663223984023</c:v>
                </c:pt>
                <c:pt idx="22">
                  <c:v>95.8869873216591</c:v>
                </c:pt>
                <c:pt idx="23">
                  <c:v>93.31545786575745</c:v>
                </c:pt>
                <c:pt idx="24">
                  <c:v>95.66409568892273</c:v>
                </c:pt>
                <c:pt idx="25">
                  <c:v>96.33718428282963</c:v>
                </c:pt>
                <c:pt idx="26">
                  <c:v>95.22051927129884</c:v>
                </c:pt>
                <c:pt idx="27">
                  <c:v>94.47460469837907</c:v>
                </c:pt>
                <c:pt idx="28">
                  <c:v>91.9174197534951</c:v>
                </c:pt>
                <c:pt idx="29">
                  <c:v>92.94029373144869</c:v>
                </c:pt>
                <c:pt idx="30">
                  <c:v>89.35637282487559</c:v>
                </c:pt>
                <c:pt idx="31">
                  <c:v>81.65612896818828</c:v>
                </c:pt>
                <c:pt idx="32">
                  <c:v>81.72895494720116</c:v>
                </c:pt>
                <c:pt idx="33">
                  <c:v>83.47070961192581</c:v>
                </c:pt>
                <c:pt idx="34">
                  <c:v>80.84731923157558</c:v>
                </c:pt>
                <c:pt idx="35">
                  <c:v>80.74083882286736</c:v>
                </c:pt>
                <c:pt idx="36">
                  <c:v>78.81426065079943</c:v>
                </c:pt>
                <c:pt idx="37">
                  <c:v>80.04568175047172</c:v>
                </c:pt>
                <c:pt idx="38">
                  <c:v>81.80288435013848</c:v>
                </c:pt>
                <c:pt idx="39">
                  <c:v>81.74550630606774</c:v>
                </c:pt>
                <c:pt idx="40">
                  <c:v>78.20296379666104</c:v>
                </c:pt>
                <c:pt idx="41">
                  <c:v>78.63495426307833</c:v>
                </c:pt>
                <c:pt idx="42">
                  <c:v>82.92120449755592</c:v>
                </c:pt>
                <c:pt idx="43">
                  <c:v>79.78141172056893</c:v>
                </c:pt>
                <c:pt idx="44">
                  <c:v>78.2895825747294</c:v>
                </c:pt>
                <c:pt idx="45">
                  <c:v>77.8989705054785</c:v>
                </c:pt>
                <c:pt idx="46">
                  <c:v>80.33477881867435</c:v>
                </c:pt>
                <c:pt idx="47">
                  <c:v>80.00209650545644</c:v>
                </c:pt>
                <c:pt idx="48">
                  <c:v>80.95048936851049</c:v>
                </c:pt>
                <c:pt idx="49">
                  <c:v>82.29887340417315</c:v>
                </c:pt>
                <c:pt idx="50">
                  <c:v>85.10653557990445</c:v>
                </c:pt>
                <c:pt idx="51">
                  <c:v>85.23508446710142</c:v>
                </c:pt>
                <c:pt idx="52">
                  <c:v>85.9346552351948</c:v>
                </c:pt>
                <c:pt idx="53">
                  <c:v>88.90121045604509</c:v>
                </c:pt>
                <c:pt idx="54">
                  <c:v>89.78725986736845</c:v>
                </c:pt>
                <c:pt idx="55">
                  <c:v>93.15877166848732</c:v>
                </c:pt>
                <c:pt idx="56">
                  <c:v>90.2038023988436</c:v>
                </c:pt>
                <c:pt idx="57">
                  <c:v>93.8197225992254</c:v>
                </c:pt>
                <c:pt idx="58">
                  <c:v>95.49196155671046</c:v>
                </c:pt>
                <c:pt idx="59">
                  <c:v>93.28732055568429</c:v>
                </c:pt>
                <c:pt idx="60">
                  <c:v>89.40713032539972</c:v>
                </c:pt>
                <c:pt idx="61">
                  <c:v>93.60455493396007</c:v>
                </c:pt>
                <c:pt idx="62">
                  <c:v>94.42826089355269</c:v>
                </c:pt>
                <c:pt idx="63">
                  <c:v>98.89657607556246</c:v>
                </c:pt>
                <c:pt idx="64">
                  <c:v>100.66205435466252</c:v>
                </c:pt>
                <c:pt idx="65">
                  <c:v>99.4769770598166</c:v>
                </c:pt>
                <c:pt idx="66">
                  <c:v>96.01553620885608</c:v>
                </c:pt>
                <c:pt idx="67">
                  <c:v>98.72995906297241</c:v>
                </c:pt>
                <c:pt idx="68">
                  <c:v>101.33238438875831</c:v>
                </c:pt>
                <c:pt idx="69">
                  <c:v>105.50498195901883</c:v>
                </c:pt>
                <c:pt idx="70">
                  <c:v>102.14064241340881</c:v>
                </c:pt>
                <c:pt idx="71">
                  <c:v>102.65594138612113</c:v>
                </c:pt>
                <c:pt idx="72">
                  <c:v>105.61091065576484</c:v>
                </c:pt>
                <c:pt idx="73">
                  <c:v>101.0228739779536</c:v>
                </c:pt>
                <c:pt idx="74">
                  <c:v>100.35750935151778</c:v>
                </c:pt>
                <c:pt idx="75">
                  <c:v>99.70814437198628</c:v>
                </c:pt>
                <c:pt idx="76">
                  <c:v>99.05877939245478</c:v>
                </c:pt>
                <c:pt idx="77">
                  <c:v>102.6575965220078</c:v>
                </c:pt>
                <c:pt idx="78">
                  <c:v>100.70232932790448</c:v>
                </c:pt>
                <c:pt idx="79">
                  <c:v>100.70232932790448</c:v>
                </c:pt>
                <c:pt idx="80">
                  <c:v>98.62734063799972</c:v>
                </c:pt>
                <c:pt idx="81">
                  <c:v>100.19696117051208</c:v>
                </c:pt>
                <c:pt idx="82">
                  <c:v>102.78449027331811</c:v>
                </c:pt>
                <c:pt idx="83">
                  <c:v>108.02851247420746</c:v>
                </c:pt>
                <c:pt idx="84">
                  <c:v>110.2375671709314</c:v>
                </c:pt>
                <c:pt idx="85">
                  <c:v>111.36361128581991</c:v>
                </c:pt>
                <c:pt idx="86">
                  <c:v>114.1332053361581</c:v>
                </c:pt>
                <c:pt idx="87">
                  <c:v>116.9408675118894</c:v>
                </c:pt>
                <c:pt idx="88">
                  <c:v>114.0537588135986</c:v>
                </c:pt>
                <c:pt idx="89">
                  <c:v>112.7897867081554</c:v>
                </c:pt>
                <c:pt idx="90">
                  <c:v>107.22301300936807</c:v>
                </c:pt>
                <c:pt idx="91">
                  <c:v>107.16287640548623</c:v>
                </c:pt>
                <c:pt idx="92">
                  <c:v>108.09747646948482</c:v>
                </c:pt>
                <c:pt idx="93">
                  <c:v>110.01302040230836</c:v>
                </c:pt>
                <c:pt idx="94">
                  <c:v>112.81185518664417</c:v>
                </c:pt>
                <c:pt idx="95">
                  <c:v>116.23908989594713</c:v>
                </c:pt>
                <c:pt idx="96">
                  <c:v>113.31501649618767</c:v>
                </c:pt>
                <c:pt idx="97">
                  <c:v>113.31501649618767</c:v>
                </c:pt>
                <c:pt idx="98">
                  <c:v>113.93293389387269</c:v>
                </c:pt>
                <c:pt idx="99">
                  <c:v>112.52551667825261</c:v>
                </c:pt>
                <c:pt idx="100">
                  <c:v>112.68827170710716</c:v>
                </c:pt>
                <c:pt idx="101">
                  <c:v>111.9191852317742</c:v>
                </c:pt>
                <c:pt idx="102">
                  <c:v>116.15688481357654</c:v>
                </c:pt>
                <c:pt idx="103">
                  <c:v>120.36313681353239</c:v>
                </c:pt>
                <c:pt idx="104">
                  <c:v>120.36313681353239</c:v>
                </c:pt>
                <c:pt idx="105">
                  <c:v>117.98470654440729</c:v>
                </c:pt>
                <c:pt idx="106">
                  <c:v>117.10582938859282</c:v>
                </c:pt>
                <c:pt idx="107">
                  <c:v>118.37421518973375</c:v>
                </c:pt>
                <c:pt idx="108">
                  <c:v>116.82611142374788</c:v>
                </c:pt>
                <c:pt idx="109">
                  <c:v>117.68733379677138</c:v>
                </c:pt>
                <c:pt idx="110">
                  <c:v>120.77636907323424</c:v>
                </c:pt>
                <c:pt idx="111">
                  <c:v>120.83816081300273</c:v>
                </c:pt>
                <c:pt idx="112">
                  <c:v>120.83816081300273</c:v>
                </c:pt>
                <c:pt idx="113">
                  <c:v>117.33644498880025</c:v>
                </c:pt>
                <c:pt idx="114">
                  <c:v>116.13923003078554</c:v>
                </c:pt>
                <c:pt idx="115">
                  <c:v>111.48609134143246</c:v>
                </c:pt>
                <c:pt idx="116">
                  <c:v>111.87891025853223</c:v>
                </c:pt>
                <c:pt idx="117">
                  <c:v>114.0156906882055</c:v>
                </c:pt>
                <c:pt idx="118">
                  <c:v>108.08368367042934</c:v>
                </c:pt>
                <c:pt idx="119">
                  <c:v>107.11432575281097</c:v>
                </c:pt>
                <c:pt idx="120">
                  <c:v>112.56192966775906</c:v>
                </c:pt>
                <c:pt idx="121">
                  <c:v>112.85213015988613</c:v>
                </c:pt>
                <c:pt idx="122">
                  <c:v>112.79916581151312</c:v>
                </c:pt>
                <c:pt idx="123">
                  <c:v>116.31081245103556</c:v>
                </c:pt>
                <c:pt idx="124">
                  <c:v>115.7850309510411</c:v>
                </c:pt>
                <c:pt idx="125">
                  <c:v>118.04815342006245</c:v>
                </c:pt>
                <c:pt idx="126">
                  <c:v>115.82530592428306</c:v>
                </c:pt>
                <c:pt idx="127">
                  <c:v>114.08520639544508</c:v>
                </c:pt>
                <c:pt idx="128">
                  <c:v>110.91175918876273</c:v>
                </c:pt>
                <c:pt idx="129">
                  <c:v>111.70843126220662</c:v>
                </c:pt>
                <c:pt idx="130">
                  <c:v>109.54847893012017</c:v>
                </c:pt>
                <c:pt idx="131">
                  <c:v>108.98462930473258</c:v>
                </c:pt>
                <c:pt idx="132">
                  <c:v>108.14106171450008</c:v>
                </c:pt>
                <c:pt idx="133">
                  <c:v>110.3760468734483</c:v>
                </c:pt>
                <c:pt idx="134">
                  <c:v>112.69378882672933</c:v>
                </c:pt>
                <c:pt idx="135">
                  <c:v>115.49703730676288</c:v>
                </c:pt>
                <c:pt idx="136">
                  <c:v>117.22996458009203</c:v>
                </c:pt>
                <c:pt idx="137">
                  <c:v>115.2355258366712</c:v>
                </c:pt>
                <c:pt idx="138">
                  <c:v>116.81066348880576</c:v>
                </c:pt>
                <c:pt idx="139">
                  <c:v>118.13808246990412</c:v>
                </c:pt>
                <c:pt idx="140">
                  <c:v>117.54113012678343</c:v>
                </c:pt>
                <c:pt idx="141">
                  <c:v>120.1612102353603</c:v>
                </c:pt>
                <c:pt idx="142">
                  <c:v>121.48697408057201</c:v>
                </c:pt>
                <c:pt idx="143">
                  <c:v>123.74733798978228</c:v>
                </c:pt>
                <c:pt idx="144">
                  <c:v>120.833747117305</c:v>
                </c:pt>
                <c:pt idx="145">
                  <c:v>121.77055402915245</c:v>
                </c:pt>
                <c:pt idx="146">
                  <c:v>124.03036622640052</c:v>
                </c:pt>
                <c:pt idx="147">
                  <c:v>124.14567402650425</c:v>
                </c:pt>
                <c:pt idx="148">
                  <c:v>127.34063799971311</c:v>
                </c:pt>
                <c:pt idx="149">
                  <c:v>128.18255045405894</c:v>
                </c:pt>
                <c:pt idx="150">
                  <c:v>129.03770399549802</c:v>
                </c:pt>
                <c:pt idx="151">
                  <c:v>129.69093095876505</c:v>
                </c:pt>
                <c:pt idx="152">
                  <c:v>130.32043430765668</c:v>
                </c:pt>
                <c:pt idx="153">
                  <c:v>129.5800368543591</c:v>
                </c:pt>
                <c:pt idx="154">
                  <c:v>126.95223277831109</c:v>
                </c:pt>
                <c:pt idx="155">
                  <c:v>128.36516711355335</c:v>
                </c:pt>
                <c:pt idx="156">
                  <c:v>132.65472761980425</c:v>
                </c:pt>
                <c:pt idx="157">
                  <c:v>131.80012579032737</c:v>
                </c:pt>
                <c:pt idx="158">
                  <c:v>128.2719277919384</c:v>
                </c:pt>
                <c:pt idx="159">
                  <c:v>130.09754267492028</c:v>
                </c:pt>
                <c:pt idx="160">
                  <c:v>129.46141878248204</c:v>
                </c:pt>
                <c:pt idx="161">
                  <c:v>131.85419356262483</c:v>
                </c:pt>
                <c:pt idx="162">
                  <c:v>136.4140929303629</c:v>
                </c:pt>
                <c:pt idx="163">
                  <c:v>140.9497169717634</c:v>
                </c:pt>
                <c:pt idx="164">
                  <c:v>140.94916525980116</c:v>
                </c:pt>
                <c:pt idx="165">
                  <c:v>138.16357156255862</c:v>
                </c:pt>
                <c:pt idx="166">
                  <c:v>137.87668134220488</c:v>
                </c:pt>
                <c:pt idx="167">
                  <c:v>140.9524755315745</c:v>
                </c:pt>
                <c:pt idx="168">
                  <c:v>138.14757191565428</c:v>
                </c:pt>
                <c:pt idx="169">
                  <c:v>135.93686208304368</c:v>
                </c:pt>
                <c:pt idx="170">
                  <c:v>132.22273715338696</c:v>
                </c:pt>
                <c:pt idx="171">
                  <c:v>133.92752711664292</c:v>
                </c:pt>
                <c:pt idx="172">
                  <c:v>135.39121895240933</c:v>
                </c:pt>
                <c:pt idx="173">
                  <c:v>139.53733434848334</c:v>
                </c:pt>
                <c:pt idx="174">
                  <c:v>138.49294360400322</c:v>
                </c:pt>
                <c:pt idx="175">
                  <c:v>139.41871627660632</c:v>
                </c:pt>
                <c:pt idx="176">
                  <c:v>139.10093018636832</c:v>
                </c:pt>
                <c:pt idx="177">
                  <c:v>140.26669756253656</c:v>
                </c:pt>
                <c:pt idx="178">
                  <c:v>139.44409502686838</c:v>
                </c:pt>
                <c:pt idx="179">
                  <c:v>139.662572963907</c:v>
                </c:pt>
                <c:pt idx="180">
                  <c:v>142.484579650656</c:v>
                </c:pt>
                <c:pt idx="181">
                  <c:v>144.18385249428977</c:v>
                </c:pt>
                <c:pt idx="182">
                  <c:v>142.82719277919384</c:v>
                </c:pt>
                <c:pt idx="183">
                  <c:v>141.2597790945303</c:v>
                </c:pt>
                <c:pt idx="184">
                  <c:v>143.16925419576947</c:v>
                </c:pt>
                <c:pt idx="185">
                  <c:v>142.85974378496473</c:v>
                </c:pt>
                <c:pt idx="186">
                  <c:v>140.59331104417006</c:v>
                </c:pt>
                <c:pt idx="187">
                  <c:v>139.95884228761847</c:v>
                </c:pt>
                <c:pt idx="188">
                  <c:v>142.70967813124125</c:v>
                </c:pt>
                <c:pt idx="189">
                  <c:v>143.87213523563616</c:v>
                </c:pt>
                <c:pt idx="190">
                  <c:v>145.50189237203043</c:v>
                </c:pt>
                <c:pt idx="191">
                  <c:v>142.2462400829775</c:v>
                </c:pt>
                <c:pt idx="192">
                  <c:v>137.18924823728028</c:v>
                </c:pt>
                <c:pt idx="193">
                  <c:v>137.9831617509131</c:v>
                </c:pt>
                <c:pt idx="194">
                  <c:v>144.09282002052367</c:v>
                </c:pt>
                <c:pt idx="195">
                  <c:v>143.73917265274144</c:v>
                </c:pt>
                <c:pt idx="196">
                  <c:v>146.57386871462148</c:v>
                </c:pt>
                <c:pt idx="197">
                  <c:v>147.52557184944885</c:v>
                </c:pt>
                <c:pt idx="198">
                  <c:v>148.98319485363083</c:v>
                </c:pt>
                <c:pt idx="199">
                  <c:v>148.26265903097314</c:v>
                </c:pt>
                <c:pt idx="200">
                  <c:v>150.5765390005186</c:v>
                </c:pt>
                <c:pt idx="201">
                  <c:v>151.05873525549782</c:v>
                </c:pt>
                <c:pt idx="202">
                  <c:v>150.35419907974446</c:v>
                </c:pt>
                <c:pt idx="203">
                  <c:v>151.16245710439495</c:v>
                </c:pt>
                <c:pt idx="204">
                  <c:v>151.8526487691306</c:v>
                </c:pt>
                <c:pt idx="205">
                  <c:v>149.68386904564866</c:v>
                </c:pt>
                <c:pt idx="206">
                  <c:v>147.324196983239</c:v>
                </c:pt>
                <c:pt idx="207">
                  <c:v>147.924459598133</c:v>
                </c:pt>
                <c:pt idx="208">
                  <c:v>143.09587650479438</c:v>
                </c:pt>
                <c:pt idx="209">
                  <c:v>143.09587650479438</c:v>
                </c:pt>
                <c:pt idx="210">
                  <c:v>134.85329978924602</c:v>
                </c:pt>
                <c:pt idx="211">
                  <c:v>138.8190053736745</c:v>
                </c:pt>
                <c:pt idx="212">
                  <c:v>137.03918258355677</c:v>
                </c:pt>
                <c:pt idx="213">
                  <c:v>139.3536142650645</c:v>
                </c:pt>
                <c:pt idx="214">
                  <c:v>135.72665982543833</c:v>
                </c:pt>
                <c:pt idx="215">
                  <c:v>139.41099230913525</c:v>
                </c:pt>
                <c:pt idx="216">
                  <c:v>141.33426020942986</c:v>
                </c:pt>
                <c:pt idx="217">
                  <c:v>141.3000540677723</c:v>
                </c:pt>
                <c:pt idx="218">
                  <c:v>143.5256601233628</c:v>
                </c:pt>
                <c:pt idx="219">
                  <c:v>143.1080141679632</c:v>
                </c:pt>
                <c:pt idx="220">
                  <c:v>143.04622242819468</c:v>
                </c:pt>
                <c:pt idx="221">
                  <c:v>144.7488055436018</c:v>
                </c:pt>
                <c:pt idx="222">
                  <c:v>145.27734560340738</c:v>
                </c:pt>
                <c:pt idx="223">
                  <c:v>144.28647091926248</c:v>
                </c:pt>
                <c:pt idx="224">
                  <c:v>143.99296015536208</c:v>
                </c:pt>
                <c:pt idx="225">
                  <c:v>146.16063645491963</c:v>
                </c:pt>
                <c:pt idx="226">
                  <c:v>143.73586238096814</c:v>
                </c:pt>
                <c:pt idx="227">
                  <c:v>142.26499828969293</c:v>
                </c:pt>
                <c:pt idx="228">
                  <c:v>145.21996755933662</c:v>
                </c:pt>
                <c:pt idx="229">
                  <c:v>143.31987156145522</c:v>
                </c:pt>
                <c:pt idx="230">
                  <c:v>142.5226477760491</c:v>
                </c:pt>
                <c:pt idx="231">
                  <c:v>138.41570392929262</c:v>
                </c:pt>
                <c:pt idx="232">
                  <c:v>139.42699195603961</c:v>
                </c:pt>
                <c:pt idx="233">
                  <c:v>135.74486632019153</c:v>
                </c:pt>
                <c:pt idx="234">
                  <c:v>139.5947123925541</c:v>
                </c:pt>
                <c:pt idx="235">
                  <c:v>141.04350800534056</c:v>
                </c:pt>
                <c:pt idx="236">
                  <c:v>140.7919273505688</c:v>
                </c:pt>
                <c:pt idx="237">
                  <c:v>142.46306288412944</c:v>
                </c:pt>
                <c:pt idx="238">
                  <c:v>141.16047094133094</c:v>
                </c:pt>
                <c:pt idx="239">
                  <c:v>134.94433226301211</c:v>
                </c:pt>
                <c:pt idx="240">
                  <c:v>134.94433226301211</c:v>
                </c:pt>
                <c:pt idx="241">
                  <c:v>137.47117304997408</c:v>
                </c:pt>
                <c:pt idx="242">
                  <c:v>137.3255210919483</c:v>
                </c:pt>
                <c:pt idx="243">
                  <c:v>138.2330872697982</c:v>
                </c:pt>
                <c:pt idx="244">
                  <c:v>135.31066900592538</c:v>
                </c:pt>
                <c:pt idx="245">
                  <c:v>136.9696668763172</c:v>
                </c:pt>
                <c:pt idx="246">
                  <c:v>135.25329096185465</c:v>
                </c:pt>
                <c:pt idx="247">
                  <c:v>134.21000364129895</c:v>
                </c:pt>
                <c:pt idx="248">
                  <c:v>135.97768876824787</c:v>
                </c:pt>
                <c:pt idx="249">
                  <c:v>136.08913458461606</c:v>
                </c:pt>
                <c:pt idx="250">
                  <c:v>135.89162170214175</c:v>
                </c:pt>
                <c:pt idx="251">
                  <c:v>136.94208127820627</c:v>
                </c:pt>
                <c:pt idx="252">
                  <c:v>136.94208127820627</c:v>
                </c:pt>
                <c:pt idx="253">
                  <c:v>138.08522846392356</c:v>
                </c:pt>
                <c:pt idx="254">
                  <c:v>137.6830304434661</c:v>
                </c:pt>
                <c:pt idx="255">
                  <c:v>137.6830304434661</c:v>
                </c:pt>
              </c:numCache>
            </c:numRef>
          </c:val>
          <c:smooth val="0"/>
        </c:ser>
        <c:axId val="50787840"/>
        <c:axId val="54437377"/>
      </c:line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4437377"/>
        <c:crossesAt val="100"/>
        <c:auto val="1"/>
        <c:lblOffset val="100"/>
        <c:tickLblSkip val="1"/>
        <c:noMultiLvlLbl val="0"/>
      </c:catAx>
      <c:valAx>
        <c:axId val="54437377"/>
        <c:scaling>
          <c:orientation val="minMax"/>
          <c:max val="180"/>
          <c:min val="60"/>
        </c:scaling>
        <c:axPos val="l"/>
        <c:delete val="0"/>
        <c:numFmt formatCode="#,##0" sourceLinked="0"/>
        <c:majorTickMark val="out"/>
        <c:minorTickMark val="none"/>
        <c:tickLblPos val="nextTo"/>
        <c:crossAx val="5078784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6"/>
          <c:w val="0.896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75"/>
          <c:w val="0.97325"/>
          <c:h val="0.7945"/>
        </c:manualLayout>
      </c:layout>
      <c:lineChart>
        <c:grouping val="standard"/>
        <c:varyColors val="0"/>
        <c:ser>
          <c:idx val="2"/>
          <c:order val="0"/>
          <c:tx>
            <c:strRef>
              <c:f>'[2]GRAF II.3.4'!$C$1</c:f>
              <c:strCache>
                <c:ptCount val="1"/>
                <c:pt idx="0">
                  <c:v>PX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II.3.4'!$C$2:$C$257</c:f>
              <c:numCache>
                <c:ptCount val="256"/>
                <c:pt idx="0">
                  <c:v>100</c:v>
                </c:pt>
                <c:pt idx="1">
                  <c:v>101.58602459487416</c:v>
                </c:pt>
                <c:pt idx="2">
                  <c:v>103.97655441903231</c:v>
                </c:pt>
                <c:pt idx="3">
                  <c:v>101.09182852545683</c:v>
                </c:pt>
                <c:pt idx="4">
                  <c:v>100.50568900126422</c:v>
                </c:pt>
                <c:pt idx="5">
                  <c:v>100.75853350189634</c:v>
                </c:pt>
                <c:pt idx="6">
                  <c:v>100.4827031375704</c:v>
                </c:pt>
                <c:pt idx="7">
                  <c:v>98.7817492242271</c:v>
                </c:pt>
                <c:pt idx="8">
                  <c:v>96.40271233191586</c:v>
                </c:pt>
                <c:pt idx="9">
                  <c:v>95.57522123893806</c:v>
                </c:pt>
                <c:pt idx="10">
                  <c:v>96.78197908286404</c:v>
                </c:pt>
                <c:pt idx="11">
                  <c:v>94.00068957591081</c:v>
                </c:pt>
                <c:pt idx="12">
                  <c:v>91.81703252499712</c:v>
                </c:pt>
                <c:pt idx="13">
                  <c:v>90.15055740719458</c:v>
                </c:pt>
                <c:pt idx="14">
                  <c:v>88.24273072060681</c:v>
                </c:pt>
                <c:pt idx="15">
                  <c:v>86.31191817032526</c:v>
                </c:pt>
                <c:pt idx="16">
                  <c:v>88.36915297092288</c:v>
                </c:pt>
                <c:pt idx="17">
                  <c:v>88.40363176646363</c:v>
                </c:pt>
                <c:pt idx="18">
                  <c:v>90.38041604413284</c:v>
                </c:pt>
                <c:pt idx="19">
                  <c:v>89.74830479255257</c:v>
                </c:pt>
                <c:pt idx="20">
                  <c:v>88.97827835880933</c:v>
                </c:pt>
                <c:pt idx="21">
                  <c:v>87.79450637857718</c:v>
                </c:pt>
                <c:pt idx="22">
                  <c:v>86.49580507987588</c:v>
                </c:pt>
                <c:pt idx="23">
                  <c:v>86.12803126077462</c:v>
                </c:pt>
                <c:pt idx="24">
                  <c:v>83.79496609585105</c:v>
                </c:pt>
                <c:pt idx="25">
                  <c:v>84.33513389265602</c:v>
                </c:pt>
                <c:pt idx="26">
                  <c:v>87.47270428686357</c:v>
                </c:pt>
                <c:pt idx="27">
                  <c:v>86.36938282955981</c:v>
                </c:pt>
                <c:pt idx="28">
                  <c:v>85.09366739455234</c:v>
                </c:pt>
                <c:pt idx="29">
                  <c:v>83.45017814044363</c:v>
                </c:pt>
                <c:pt idx="30">
                  <c:v>83.17434777611768</c:v>
                </c:pt>
                <c:pt idx="31">
                  <c:v>80.33559360992989</c:v>
                </c:pt>
                <c:pt idx="32">
                  <c:v>74.87645098264566</c:v>
                </c:pt>
                <c:pt idx="33">
                  <c:v>72.23307665785542</c:v>
                </c:pt>
                <c:pt idx="34">
                  <c:v>75.50856223422595</c:v>
                </c:pt>
                <c:pt idx="35">
                  <c:v>74.49718423169752</c:v>
                </c:pt>
                <c:pt idx="36">
                  <c:v>74.14090334444316</c:v>
                </c:pt>
                <c:pt idx="37">
                  <c:v>74.11791748074933</c:v>
                </c:pt>
                <c:pt idx="38">
                  <c:v>73.79611538903575</c:v>
                </c:pt>
                <c:pt idx="39">
                  <c:v>73.87656591196414</c:v>
                </c:pt>
                <c:pt idx="40">
                  <c:v>73.65820020687278</c:v>
                </c:pt>
                <c:pt idx="41">
                  <c:v>73.17549706930238</c:v>
                </c:pt>
                <c:pt idx="42">
                  <c:v>72.52039995402826</c:v>
                </c:pt>
                <c:pt idx="43">
                  <c:v>74.29031145845305</c:v>
                </c:pt>
                <c:pt idx="44">
                  <c:v>73.5202850247098</c:v>
                </c:pt>
                <c:pt idx="45">
                  <c:v>73.94552350304562</c:v>
                </c:pt>
                <c:pt idx="46">
                  <c:v>73.6007355476382</c:v>
                </c:pt>
                <c:pt idx="47">
                  <c:v>75.87633605332721</c:v>
                </c:pt>
                <c:pt idx="48">
                  <c:v>77.64624755775198</c:v>
                </c:pt>
                <c:pt idx="49">
                  <c:v>77.84162739914952</c:v>
                </c:pt>
                <c:pt idx="50">
                  <c:v>79.56556717618663</c:v>
                </c:pt>
                <c:pt idx="51">
                  <c:v>79.62303183542122</c:v>
                </c:pt>
                <c:pt idx="52">
                  <c:v>79.68049649465578</c:v>
                </c:pt>
                <c:pt idx="53">
                  <c:v>81.17457763475461</c:v>
                </c:pt>
                <c:pt idx="54">
                  <c:v>85.34651189518446</c:v>
                </c:pt>
                <c:pt idx="55">
                  <c:v>83.89840248247327</c:v>
                </c:pt>
                <c:pt idx="56">
                  <c:v>87.9094356970463</c:v>
                </c:pt>
                <c:pt idx="57">
                  <c:v>89.50695322376737</c:v>
                </c:pt>
                <c:pt idx="58">
                  <c:v>92.74796000459718</c:v>
                </c:pt>
                <c:pt idx="59">
                  <c:v>93.17319848293299</c:v>
                </c:pt>
                <c:pt idx="60">
                  <c:v>90.52982415814274</c:v>
                </c:pt>
                <c:pt idx="61">
                  <c:v>85.6338351913573</c:v>
                </c:pt>
                <c:pt idx="62">
                  <c:v>86.16251005631537</c:v>
                </c:pt>
                <c:pt idx="63">
                  <c:v>86.79462130789565</c:v>
                </c:pt>
                <c:pt idx="64">
                  <c:v>92.2767497988737</c:v>
                </c:pt>
                <c:pt idx="65">
                  <c:v>94.66727962303185</c:v>
                </c:pt>
                <c:pt idx="66">
                  <c:v>93.57545109757498</c:v>
                </c:pt>
                <c:pt idx="67">
                  <c:v>90.43788070336743</c:v>
                </c:pt>
                <c:pt idx="68">
                  <c:v>93.4950005746466</c:v>
                </c:pt>
                <c:pt idx="69">
                  <c:v>96.63257096885415</c:v>
                </c:pt>
                <c:pt idx="70">
                  <c:v>96.73600735547639</c:v>
                </c:pt>
                <c:pt idx="71">
                  <c:v>97.11527410642454</c:v>
                </c:pt>
                <c:pt idx="72">
                  <c:v>96.56361337777267</c:v>
                </c:pt>
                <c:pt idx="73">
                  <c:v>97.6439489713826</c:v>
                </c:pt>
                <c:pt idx="74">
                  <c:v>97.14975290196529</c:v>
                </c:pt>
                <c:pt idx="75">
                  <c:v>95.14998276060223</c:v>
                </c:pt>
                <c:pt idx="76">
                  <c:v>93.27663486955522</c:v>
                </c:pt>
                <c:pt idx="77">
                  <c:v>94.50637857717503</c:v>
                </c:pt>
                <c:pt idx="78">
                  <c:v>94.7132513504195</c:v>
                </c:pt>
                <c:pt idx="79">
                  <c:v>95.8625445351109</c:v>
                </c:pt>
                <c:pt idx="80">
                  <c:v>94.70175841857258</c:v>
                </c:pt>
                <c:pt idx="81">
                  <c:v>94.04666130329846</c:v>
                </c:pt>
                <c:pt idx="82">
                  <c:v>97.41409033444431</c:v>
                </c:pt>
                <c:pt idx="83">
                  <c:v>101.20675784392598</c:v>
                </c:pt>
                <c:pt idx="84">
                  <c:v>103.86162510056316</c:v>
                </c:pt>
                <c:pt idx="85">
                  <c:v>107.4704057004942</c:v>
                </c:pt>
                <c:pt idx="86">
                  <c:v>109.38972531892885</c:v>
                </c:pt>
                <c:pt idx="87">
                  <c:v>112.94104125962534</c:v>
                </c:pt>
                <c:pt idx="88">
                  <c:v>110.66544075393632</c:v>
                </c:pt>
                <c:pt idx="89">
                  <c:v>110.61946902654867</c:v>
                </c:pt>
                <c:pt idx="90">
                  <c:v>103.72370991840019</c:v>
                </c:pt>
                <c:pt idx="91">
                  <c:v>101.70095391334328</c:v>
                </c:pt>
                <c:pt idx="92">
                  <c:v>103.57430180439032</c:v>
                </c:pt>
                <c:pt idx="93">
                  <c:v>103.37892196299276</c:v>
                </c:pt>
                <c:pt idx="94">
                  <c:v>105.16032639926445</c:v>
                </c:pt>
                <c:pt idx="95">
                  <c:v>108.8725433858177</c:v>
                </c:pt>
                <c:pt idx="96">
                  <c:v>106.66590047121021</c:v>
                </c:pt>
                <c:pt idx="97">
                  <c:v>106.40156303873115</c:v>
                </c:pt>
                <c:pt idx="98">
                  <c:v>106.28663372026203</c:v>
                </c:pt>
                <c:pt idx="99">
                  <c:v>105.12584760372373</c:v>
                </c:pt>
                <c:pt idx="100">
                  <c:v>104.62015860245948</c:v>
                </c:pt>
                <c:pt idx="101">
                  <c:v>103.60878059993104</c:v>
                </c:pt>
                <c:pt idx="102">
                  <c:v>99.36788874841972</c:v>
                </c:pt>
                <c:pt idx="103">
                  <c:v>105.52810021836572</c:v>
                </c:pt>
                <c:pt idx="104">
                  <c:v>106.64291460751639</c:v>
                </c:pt>
                <c:pt idx="105">
                  <c:v>106.16021146994599</c:v>
                </c:pt>
                <c:pt idx="106">
                  <c:v>107.1600965406275</c:v>
                </c:pt>
                <c:pt idx="107">
                  <c:v>109.29778186415355</c:v>
                </c:pt>
                <c:pt idx="108">
                  <c:v>108.09102402022756</c:v>
                </c:pt>
                <c:pt idx="109">
                  <c:v>110.4011033214573</c:v>
                </c:pt>
                <c:pt idx="110">
                  <c:v>111.38949546029193</c:v>
                </c:pt>
                <c:pt idx="111">
                  <c:v>110.8838064590277</c:v>
                </c:pt>
                <c:pt idx="112">
                  <c:v>110.02183657050912</c:v>
                </c:pt>
                <c:pt idx="113">
                  <c:v>108.0450522928399</c:v>
                </c:pt>
                <c:pt idx="114">
                  <c:v>107.1486036087806</c:v>
                </c:pt>
                <c:pt idx="115">
                  <c:v>105.98781749224227</c:v>
                </c:pt>
                <c:pt idx="116">
                  <c:v>105.98781749224227</c:v>
                </c:pt>
                <c:pt idx="117">
                  <c:v>107.10263188139292</c:v>
                </c:pt>
                <c:pt idx="118">
                  <c:v>103.30996437191126</c:v>
                </c:pt>
                <c:pt idx="119">
                  <c:v>101.81588323181244</c:v>
                </c:pt>
                <c:pt idx="120">
                  <c:v>103.97655441903231</c:v>
                </c:pt>
                <c:pt idx="121">
                  <c:v>102.63188139294334</c:v>
                </c:pt>
                <c:pt idx="122">
                  <c:v>102.8387541661878</c:v>
                </c:pt>
                <c:pt idx="123">
                  <c:v>102.50545914262727</c:v>
                </c:pt>
                <c:pt idx="124">
                  <c:v>103.22951384898286</c:v>
                </c:pt>
                <c:pt idx="125">
                  <c:v>103.3214573037582</c:v>
                </c:pt>
                <c:pt idx="126">
                  <c:v>101.8848408228939</c:v>
                </c:pt>
                <c:pt idx="127">
                  <c:v>100.66659004712102</c:v>
                </c:pt>
                <c:pt idx="128">
                  <c:v>101.21825077577292</c:v>
                </c:pt>
                <c:pt idx="129">
                  <c:v>101.21825077577292</c:v>
                </c:pt>
                <c:pt idx="130">
                  <c:v>101.41363061717044</c:v>
                </c:pt>
                <c:pt idx="131">
                  <c:v>102.34455809677047</c:v>
                </c:pt>
                <c:pt idx="132">
                  <c:v>102.13768532352603</c:v>
                </c:pt>
                <c:pt idx="133">
                  <c:v>104.32134237443972</c:v>
                </c:pt>
                <c:pt idx="134">
                  <c:v>107.04516722215838</c:v>
                </c:pt>
                <c:pt idx="135">
                  <c:v>109.14837375014366</c:v>
                </c:pt>
                <c:pt idx="136">
                  <c:v>108.99896563613379</c:v>
                </c:pt>
                <c:pt idx="137">
                  <c:v>108.51626249856339</c:v>
                </c:pt>
                <c:pt idx="138">
                  <c:v>110.63096195839559</c:v>
                </c:pt>
                <c:pt idx="139">
                  <c:v>111.34352373290426</c:v>
                </c:pt>
                <c:pt idx="140">
                  <c:v>109.7574991380301</c:v>
                </c:pt>
                <c:pt idx="141">
                  <c:v>110.01034363866222</c:v>
                </c:pt>
                <c:pt idx="142">
                  <c:v>112.6767038271463</c:v>
                </c:pt>
                <c:pt idx="143">
                  <c:v>114.12481323985747</c:v>
                </c:pt>
                <c:pt idx="144">
                  <c:v>113.38926560165498</c:v>
                </c:pt>
                <c:pt idx="145">
                  <c:v>114.27422135386736</c:v>
                </c:pt>
                <c:pt idx="146">
                  <c:v>118.40018388690956</c:v>
                </c:pt>
                <c:pt idx="147">
                  <c:v>122.49166762441097</c:v>
                </c:pt>
                <c:pt idx="148">
                  <c:v>125.65222388231237</c:v>
                </c:pt>
                <c:pt idx="149">
                  <c:v>125.52580163199632</c:v>
                </c:pt>
                <c:pt idx="150">
                  <c:v>128.77830134467303</c:v>
                </c:pt>
                <c:pt idx="151">
                  <c:v>131.47914032869784</c:v>
                </c:pt>
                <c:pt idx="152">
                  <c:v>131.1803241006781</c:v>
                </c:pt>
                <c:pt idx="153">
                  <c:v>132.50201126307323</c:v>
                </c:pt>
                <c:pt idx="154">
                  <c:v>127.98528904723594</c:v>
                </c:pt>
                <c:pt idx="155">
                  <c:v>128.13469716124584</c:v>
                </c:pt>
                <c:pt idx="156">
                  <c:v>134.1110217216412</c:v>
                </c:pt>
                <c:pt idx="157">
                  <c:v>134.62820365475235</c:v>
                </c:pt>
                <c:pt idx="158">
                  <c:v>129.72072175611999</c:v>
                </c:pt>
                <c:pt idx="159">
                  <c:v>131.16883116883116</c:v>
                </c:pt>
                <c:pt idx="160">
                  <c:v>129.13458223192734</c:v>
                </c:pt>
                <c:pt idx="161">
                  <c:v>130.66314216756695</c:v>
                </c:pt>
                <c:pt idx="162">
                  <c:v>130.95046546373982</c:v>
                </c:pt>
                <c:pt idx="163">
                  <c:v>137.42098609355247</c:v>
                </c:pt>
                <c:pt idx="164">
                  <c:v>137.3175497069302</c:v>
                </c:pt>
                <c:pt idx="165">
                  <c:v>134.2029651764165</c:v>
                </c:pt>
                <c:pt idx="166">
                  <c:v>133.16860131019425</c:v>
                </c:pt>
                <c:pt idx="167">
                  <c:v>130.18043902999656</c:v>
                </c:pt>
                <c:pt idx="168">
                  <c:v>133.57085392483623</c:v>
                </c:pt>
                <c:pt idx="169">
                  <c:v>134.15699344902885</c:v>
                </c:pt>
                <c:pt idx="170">
                  <c:v>128.73232961728536</c:v>
                </c:pt>
                <c:pt idx="171">
                  <c:v>130.27238248477187</c:v>
                </c:pt>
                <c:pt idx="172">
                  <c:v>131.95035053442132</c:v>
                </c:pt>
                <c:pt idx="173">
                  <c:v>132.85829215032754</c:v>
                </c:pt>
                <c:pt idx="174">
                  <c:v>133.15710837834732</c:v>
                </c:pt>
                <c:pt idx="175">
                  <c:v>132.50201126307323</c:v>
                </c:pt>
                <c:pt idx="176">
                  <c:v>131.88139294333985</c:v>
                </c:pt>
                <c:pt idx="177">
                  <c:v>131.1803241006781</c:v>
                </c:pt>
                <c:pt idx="178">
                  <c:v>130.28387541661877</c:v>
                </c:pt>
                <c:pt idx="179">
                  <c:v>130.27238248477187</c:v>
                </c:pt>
                <c:pt idx="180">
                  <c:v>132.72037696816457</c:v>
                </c:pt>
                <c:pt idx="181">
                  <c:v>133.82369842546836</c:v>
                </c:pt>
                <c:pt idx="182">
                  <c:v>132.81232042293988</c:v>
                </c:pt>
                <c:pt idx="183">
                  <c:v>131.0079301229744</c:v>
                </c:pt>
                <c:pt idx="184">
                  <c:v>133.66279737961153</c:v>
                </c:pt>
                <c:pt idx="185">
                  <c:v>134.05355706240664</c:v>
                </c:pt>
                <c:pt idx="186">
                  <c:v>133.24905183312262</c:v>
                </c:pt>
                <c:pt idx="187">
                  <c:v>131.29525341914723</c:v>
                </c:pt>
                <c:pt idx="188">
                  <c:v>131.6055625790139</c:v>
                </c:pt>
                <c:pt idx="189">
                  <c:v>131.6055625790139</c:v>
                </c:pt>
                <c:pt idx="190">
                  <c:v>132.98471440064358</c:v>
                </c:pt>
                <c:pt idx="191">
                  <c:v>132.50201126307323</c:v>
                </c:pt>
                <c:pt idx="192">
                  <c:v>128.24962647971498</c:v>
                </c:pt>
                <c:pt idx="193">
                  <c:v>129.13458223192734</c:v>
                </c:pt>
                <c:pt idx="194">
                  <c:v>131.50212619239167</c:v>
                </c:pt>
                <c:pt idx="195">
                  <c:v>130.35283300770027</c:v>
                </c:pt>
                <c:pt idx="196">
                  <c:v>131.3527180783818</c:v>
                </c:pt>
                <c:pt idx="197">
                  <c:v>131.88139294333985</c:v>
                </c:pt>
                <c:pt idx="198">
                  <c:v>136.03034134007584</c:v>
                </c:pt>
                <c:pt idx="199">
                  <c:v>133.69727617515227</c:v>
                </c:pt>
                <c:pt idx="200">
                  <c:v>135.22583611079185</c:v>
                </c:pt>
                <c:pt idx="201">
                  <c:v>133.57085392483623</c:v>
                </c:pt>
                <c:pt idx="202">
                  <c:v>132.86978508217445</c:v>
                </c:pt>
                <c:pt idx="203">
                  <c:v>132.39857487645097</c:v>
                </c:pt>
                <c:pt idx="204">
                  <c:v>134.3638662222733</c:v>
                </c:pt>
                <c:pt idx="205">
                  <c:v>133.7087691069992</c:v>
                </c:pt>
                <c:pt idx="206">
                  <c:v>132.30663142167566</c:v>
                </c:pt>
                <c:pt idx="207">
                  <c:v>135.06493506493507</c:v>
                </c:pt>
                <c:pt idx="208">
                  <c:v>134.35237329042639</c:v>
                </c:pt>
                <c:pt idx="209">
                  <c:v>132.43305367199173</c:v>
                </c:pt>
                <c:pt idx="210">
                  <c:v>129.8241581427422</c:v>
                </c:pt>
                <c:pt idx="211">
                  <c:v>129.8241581427422</c:v>
                </c:pt>
                <c:pt idx="212">
                  <c:v>131.1803241006781</c:v>
                </c:pt>
                <c:pt idx="213">
                  <c:v>129.91610159751755</c:v>
                </c:pt>
                <c:pt idx="214">
                  <c:v>127.80140213768532</c:v>
                </c:pt>
                <c:pt idx="215">
                  <c:v>129.77818641535458</c:v>
                </c:pt>
                <c:pt idx="216">
                  <c:v>132.0078151936559</c:v>
                </c:pt>
                <c:pt idx="217">
                  <c:v>130.45626939432248</c:v>
                </c:pt>
                <c:pt idx="218">
                  <c:v>133.08815078726585</c:v>
                </c:pt>
                <c:pt idx="219">
                  <c:v>132.96172853694978</c:v>
                </c:pt>
                <c:pt idx="220">
                  <c:v>133.04217905987815</c:v>
                </c:pt>
                <c:pt idx="221">
                  <c:v>134.32938742673255</c:v>
                </c:pt>
                <c:pt idx="222">
                  <c:v>132.43305367199173</c:v>
                </c:pt>
                <c:pt idx="223">
                  <c:v>132.44454660383863</c:v>
                </c:pt>
                <c:pt idx="224">
                  <c:v>131.65153430640154</c:v>
                </c:pt>
                <c:pt idx="225">
                  <c:v>131.65153430640154</c:v>
                </c:pt>
                <c:pt idx="226">
                  <c:v>131.82392828410528</c:v>
                </c:pt>
                <c:pt idx="227">
                  <c:v>132.1802091713596</c:v>
                </c:pt>
                <c:pt idx="228">
                  <c:v>132.68589817262384</c:v>
                </c:pt>
                <c:pt idx="229">
                  <c:v>131.0998735777497</c:v>
                </c:pt>
                <c:pt idx="230">
                  <c:v>129.64027123319158</c:v>
                </c:pt>
                <c:pt idx="231">
                  <c:v>126.82450293069762</c:v>
                </c:pt>
                <c:pt idx="232">
                  <c:v>127.74393747845075</c:v>
                </c:pt>
                <c:pt idx="233">
                  <c:v>128.31858407079645</c:v>
                </c:pt>
                <c:pt idx="234">
                  <c:v>128.42202045741868</c:v>
                </c:pt>
                <c:pt idx="235">
                  <c:v>128.27261234340878</c:v>
                </c:pt>
                <c:pt idx="236">
                  <c:v>129.6517641650385</c:v>
                </c:pt>
                <c:pt idx="237">
                  <c:v>132.1802091713596</c:v>
                </c:pt>
                <c:pt idx="238">
                  <c:v>130.97345132743362</c:v>
                </c:pt>
                <c:pt idx="239">
                  <c:v>128.78979427651993</c:v>
                </c:pt>
                <c:pt idx="240">
                  <c:v>127.10033329502357</c:v>
                </c:pt>
                <c:pt idx="241">
                  <c:v>126.53717963452476</c:v>
                </c:pt>
                <c:pt idx="242">
                  <c:v>127.57154350074704</c:v>
                </c:pt>
                <c:pt idx="243">
                  <c:v>127.01988277209517</c:v>
                </c:pt>
                <c:pt idx="244">
                  <c:v>126.06596942880128</c:v>
                </c:pt>
                <c:pt idx="245">
                  <c:v>128.08872543385817</c:v>
                </c:pt>
                <c:pt idx="246">
                  <c:v>128.45649925295945</c:v>
                </c:pt>
                <c:pt idx="247">
                  <c:v>127.41064245489022</c:v>
                </c:pt>
                <c:pt idx="248">
                  <c:v>127.46810711412479</c:v>
                </c:pt>
                <c:pt idx="249">
                  <c:v>127.74393747845075</c:v>
                </c:pt>
                <c:pt idx="250">
                  <c:v>127.03137570394208</c:v>
                </c:pt>
                <c:pt idx="251">
                  <c:v>128.07723250201127</c:v>
                </c:pt>
                <c:pt idx="252">
                  <c:v>128.07723250201127</c:v>
                </c:pt>
                <c:pt idx="253">
                  <c:v>129.37593380071257</c:v>
                </c:pt>
                <c:pt idx="254">
                  <c:v>128.41052752557175</c:v>
                </c:pt>
                <c:pt idx="255">
                  <c:v>128.41052752557175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'[2]GRAF II.3.4'!$G$1</c:f>
              <c:strCache>
                <c:ptCount val="1"/>
                <c:pt idx="0">
                  <c:v>BUX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II.3.4'!$G$2:$G$257</c:f>
              <c:numCache>
                <c:ptCount val="256"/>
                <c:pt idx="0">
                  <c:v>100</c:v>
                </c:pt>
                <c:pt idx="1">
                  <c:v>104.63836901159476</c:v>
                </c:pt>
                <c:pt idx="2">
                  <c:v>101.23303946646823</c:v>
                </c:pt>
                <c:pt idx="3">
                  <c:v>101.45279602581535</c:v>
                </c:pt>
                <c:pt idx="4">
                  <c:v>97.81624232665794</c:v>
                </c:pt>
                <c:pt idx="5">
                  <c:v>97.63494511546776</c:v>
                </c:pt>
                <c:pt idx="6">
                  <c:v>97.82778793218986</c:v>
                </c:pt>
                <c:pt idx="7">
                  <c:v>97.3928774535387</c:v>
                </c:pt>
                <c:pt idx="8">
                  <c:v>94.36340417498458</c:v>
                </c:pt>
                <c:pt idx="9">
                  <c:v>94.71757342576059</c:v>
                </c:pt>
                <c:pt idx="10">
                  <c:v>93.75242321197187</c:v>
                </c:pt>
                <c:pt idx="11">
                  <c:v>91.93586260105332</c:v>
                </c:pt>
                <c:pt idx="12">
                  <c:v>92.38512707577117</c:v>
                </c:pt>
                <c:pt idx="13">
                  <c:v>90.83255517512265</c:v>
                </c:pt>
                <c:pt idx="14">
                  <c:v>91.04185828081253</c:v>
                </c:pt>
                <c:pt idx="15">
                  <c:v>93.03971610292128</c:v>
                </c:pt>
                <c:pt idx="16">
                  <c:v>90.94785520874534</c:v>
                </c:pt>
                <c:pt idx="17">
                  <c:v>93.03121292046872</c:v>
                </c:pt>
                <c:pt idx="18">
                  <c:v>91.61757834044401</c:v>
                </c:pt>
                <c:pt idx="19">
                  <c:v>89.83815089326322</c:v>
                </c:pt>
                <c:pt idx="20">
                  <c:v>91.55212723881382</c:v>
                </c:pt>
                <c:pt idx="21">
                  <c:v>91.4209129921607</c:v>
                </c:pt>
                <c:pt idx="22">
                  <c:v>92.76043726640626</c:v>
                </c:pt>
                <c:pt idx="23">
                  <c:v>91.20466692098204</c:v>
                </c:pt>
                <c:pt idx="24">
                  <c:v>92.24182114764879</c:v>
                </c:pt>
                <c:pt idx="25">
                  <c:v>94.0486304025438</c:v>
                </c:pt>
                <c:pt idx="26">
                  <c:v>93.04962348064123</c:v>
                </c:pt>
                <c:pt idx="27">
                  <c:v>91.56507703961313</c:v>
                </c:pt>
                <c:pt idx="28">
                  <c:v>91.74606220741057</c:v>
                </c:pt>
                <c:pt idx="29">
                  <c:v>92.47702385493727</c:v>
                </c:pt>
                <c:pt idx="30">
                  <c:v>89.22693589770594</c:v>
                </c:pt>
                <c:pt idx="31">
                  <c:v>87.12181315933793</c:v>
                </c:pt>
                <c:pt idx="32">
                  <c:v>80.76775156353241</c:v>
                </c:pt>
                <c:pt idx="33">
                  <c:v>83.08404966794683</c:v>
                </c:pt>
                <c:pt idx="34">
                  <c:v>80.9791609621234</c:v>
                </c:pt>
                <c:pt idx="35">
                  <c:v>80.06300156099707</c:v>
                </c:pt>
                <c:pt idx="36">
                  <c:v>80.48067164219856</c:v>
                </c:pt>
                <c:pt idx="37">
                  <c:v>77.1286235063848</c:v>
                </c:pt>
                <c:pt idx="38">
                  <c:v>81.04484609629814</c:v>
                </c:pt>
                <c:pt idx="39">
                  <c:v>79.49422446685436</c:v>
                </c:pt>
                <c:pt idx="40">
                  <c:v>80.70994552502471</c:v>
                </c:pt>
                <c:pt idx="41">
                  <c:v>80.21863320313322</c:v>
                </c:pt>
                <c:pt idx="42">
                  <c:v>78.27296463846262</c:v>
                </c:pt>
                <c:pt idx="43">
                  <c:v>74.83994124222914</c:v>
                </c:pt>
                <c:pt idx="44">
                  <c:v>77.0776044116695</c:v>
                </c:pt>
                <c:pt idx="45">
                  <c:v>78.16835209104178</c:v>
                </c:pt>
                <c:pt idx="46">
                  <c:v>76.9991254983918</c:v>
                </c:pt>
                <c:pt idx="47">
                  <c:v>75.95081572043408</c:v>
                </c:pt>
                <c:pt idx="48">
                  <c:v>73.80832578578378</c:v>
                </c:pt>
                <c:pt idx="49">
                  <c:v>76.86276253575822</c:v>
                </c:pt>
                <c:pt idx="50">
                  <c:v>80.34126625648562</c:v>
                </c:pt>
                <c:pt idx="51">
                  <c:v>77.20640032202878</c:v>
                </c:pt>
                <c:pt idx="52">
                  <c:v>77.20952075595633</c:v>
                </c:pt>
                <c:pt idx="53">
                  <c:v>79.99513212307305</c:v>
                </c:pt>
                <c:pt idx="54">
                  <c:v>83.61990618415398</c:v>
                </c:pt>
                <c:pt idx="55">
                  <c:v>84.27363709197401</c:v>
                </c:pt>
                <c:pt idx="56">
                  <c:v>83.31542984367405</c:v>
                </c:pt>
                <c:pt idx="57">
                  <c:v>88.26553020463027</c:v>
                </c:pt>
                <c:pt idx="58">
                  <c:v>90.2450554774147</c:v>
                </c:pt>
                <c:pt idx="59">
                  <c:v>87.20286643060584</c:v>
                </c:pt>
                <c:pt idx="60">
                  <c:v>84.9801813440177</c:v>
                </c:pt>
                <c:pt idx="61">
                  <c:v>86.37244095163874</c:v>
                </c:pt>
                <c:pt idx="62">
                  <c:v>87.06814169578423</c:v>
                </c:pt>
                <c:pt idx="63">
                  <c:v>91.75370727053304</c:v>
                </c:pt>
                <c:pt idx="64">
                  <c:v>94.05073669544488</c:v>
                </c:pt>
                <c:pt idx="65">
                  <c:v>94.6009472077187</c:v>
                </c:pt>
                <c:pt idx="66">
                  <c:v>93.51737652637976</c:v>
                </c:pt>
                <c:pt idx="67">
                  <c:v>95.96192446521614</c:v>
                </c:pt>
                <c:pt idx="68">
                  <c:v>99.90123826619329</c:v>
                </c:pt>
                <c:pt idx="69">
                  <c:v>98.94115875753683</c:v>
                </c:pt>
                <c:pt idx="70">
                  <c:v>95.9783847541839</c:v>
                </c:pt>
                <c:pt idx="71">
                  <c:v>95.26754990548986</c:v>
                </c:pt>
                <c:pt idx="72">
                  <c:v>98.23547262482322</c:v>
                </c:pt>
                <c:pt idx="73">
                  <c:v>99.0932799115045</c:v>
                </c:pt>
                <c:pt idx="74">
                  <c:v>96.13557661328385</c:v>
                </c:pt>
                <c:pt idx="75">
                  <c:v>94.07788447061449</c:v>
                </c:pt>
                <c:pt idx="76">
                  <c:v>97.25706056684244</c:v>
                </c:pt>
                <c:pt idx="77">
                  <c:v>97.25136577492466</c:v>
                </c:pt>
                <c:pt idx="78">
                  <c:v>97.38297007581875</c:v>
                </c:pt>
                <c:pt idx="79">
                  <c:v>96.87800585549428</c:v>
                </c:pt>
                <c:pt idx="80">
                  <c:v>96.46228604549749</c:v>
                </c:pt>
                <c:pt idx="81">
                  <c:v>100.46712895895304</c:v>
                </c:pt>
                <c:pt idx="82">
                  <c:v>100.41665594017503</c:v>
                </c:pt>
                <c:pt idx="83">
                  <c:v>106.1682397554204</c:v>
                </c:pt>
                <c:pt idx="84">
                  <c:v>107.18183470593421</c:v>
                </c:pt>
                <c:pt idx="85">
                  <c:v>107.7275985998613</c:v>
                </c:pt>
                <c:pt idx="86">
                  <c:v>108.39014473352664</c:v>
                </c:pt>
                <c:pt idx="87">
                  <c:v>112.00859991590431</c:v>
                </c:pt>
                <c:pt idx="88">
                  <c:v>112.01983347804347</c:v>
                </c:pt>
                <c:pt idx="89">
                  <c:v>110.0922634301526</c:v>
                </c:pt>
                <c:pt idx="90">
                  <c:v>106.03913180166835</c:v>
                </c:pt>
                <c:pt idx="91">
                  <c:v>107.91396651618375</c:v>
                </c:pt>
                <c:pt idx="92">
                  <c:v>110.13953800415486</c:v>
                </c:pt>
                <c:pt idx="93">
                  <c:v>116.36488170044927</c:v>
                </c:pt>
                <c:pt idx="94">
                  <c:v>116.88412190599225</c:v>
                </c:pt>
                <c:pt idx="95">
                  <c:v>123.28147952254243</c:v>
                </c:pt>
                <c:pt idx="96">
                  <c:v>118.72002920726158</c:v>
                </c:pt>
                <c:pt idx="97">
                  <c:v>119.0543056917495</c:v>
                </c:pt>
                <c:pt idx="98">
                  <c:v>121.7692392304074</c:v>
                </c:pt>
                <c:pt idx="99">
                  <c:v>121.90255976996163</c:v>
                </c:pt>
                <c:pt idx="100">
                  <c:v>122.52922091346024</c:v>
                </c:pt>
                <c:pt idx="101">
                  <c:v>122.04586569808397</c:v>
                </c:pt>
                <c:pt idx="102">
                  <c:v>116.5248039392358</c:v>
                </c:pt>
                <c:pt idx="103">
                  <c:v>121.75441716925157</c:v>
                </c:pt>
                <c:pt idx="104">
                  <c:v>118.51610885009669</c:v>
                </c:pt>
                <c:pt idx="105">
                  <c:v>117.95248047193442</c:v>
                </c:pt>
                <c:pt idx="106">
                  <c:v>121.97768421676717</c:v>
                </c:pt>
                <c:pt idx="107">
                  <c:v>121.61563587032414</c:v>
                </c:pt>
                <c:pt idx="108">
                  <c:v>125.30570501133889</c:v>
                </c:pt>
                <c:pt idx="109">
                  <c:v>129.45611616751427</c:v>
                </c:pt>
                <c:pt idx="110">
                  <c:v>127.41808275858841</c:v>
                </c:pt>
                <c:pt idx="111">
                  <c:v>126.79571221174018</c:v>
                </c:pt>
                <c:pt idx="112">
                  <c:v>123.94909636134001</c:v>
                </c:pt>
                <c:pt idx="113">
                  <c:v>121.87096537644524</c:v>
                </c:pt>
                <c:pt idx="114">
                  <c:v>119.16289679242796</c:v>
                </c:pt>
                <c:pt idx="115">
                  <c:v>119.90236162240721</c:v>
                </c:pt>
                <c:pt idx="116">
                  <c:v>118.32412415270468</c:v>
                </c:pt>
                <c:pt idx="117">
                  <c:v>114.84858484420843</c:v>
                </c:pt>
                <c:pt idx="118">
                  <c:v>115.81872775228123</c:v>
                </c:pt>
                <c:pt idx="119">
                  <c:v>118.7067673630695</c:v>
                </c:pt>
                <c:pt idx="120">
                  <c:v>118.63960002277918</c:v>
                </c:pt>
                <c:pt idx="121">
                  <c:v>120.22922707631724</c:v>
                </c:pt>
                <c:pt idx="122">
                  <c:v>123.12257142478234</c:v>
                </c:pt>
                <c:pt idx="123">
                  <c:v>119.51371157673185</c:v>
                </c:pt>
                <c:pt idx="124">
                  <c:v>120.33937839395948</c:v>
                </c:pt>
                <c:pt idx="125">
                  <c:v>120.33937839395948</c:v>
                </c:pt>
                <c:pt idx="126">
                  <c:v>117.79302629823702</c:v>
                </c:pt>
                <c:pt idx="127">
                  <c:v>115.92919111331621</c:v>
                </c:pt>
                <c:pt idx="128">
                  <c:v>115.99011758575146</c:v>
                </c:pt>
                <c:pt idx="129">
                  <c:v>115.99011758575146</c:v>
                </c:pt>
                <c:pt idx="130">
                  <c:v>115.21047716895512</c:v>
                </c:pt>
                <c:pt idx="131">
                  <c:v>112.92647555569077</c:v>
                </c:pt>
                <c:pt idx="132">
                  <c:v>113.79278602482464</c:v>
                </c:pt>
                <c:pt idx="133">
                  <c:v>111.75607880031797</c:v>
                </c:pt>
                <c:pt idx="134">
                  <c:v>115.56324222446375</c:v>
                </c:pt>
                <c:pt idx="135">
                  <c:v>119.81046484324112</c:v>
                </c:pt>
                <c:pt idx="136">
                  <c:v>124.35631298888423</c:v>
                </c:pt>
                <c:pt idx="137">
                  <c:v>123.82950573106697</c:v>
                </c:pt>
                <c:pt idx="138">
                  <c:v>124.33134951746392</c:v>
                </c:pt>
                <c:pt idx="139">
                  <c:v>126.77667756478218</c:v>
                </c:pt>
                <c:pt idx="140">
                  <c:v>128.20747453140834</c:v>
                </c:pt>
                <c:pt idx="141">
                  <c:v>125.52842598291718</c:v>
                </c:pt>
                <c:pt idx="142">
                  <c:v>129.0055255083772</c:v>
                </c:pt>
                <c:pt idx="143">
                  <c:v>129.5076033273187</c:v>
                </c:pt>
                <c:pt idx="144">
                  <c:v>131.61693865148888</c:v>
                </c:pt>
                <c:pt idx="145">
                  <c:v>128.5727213226271</c:v>
                </c:pt>
                <c:pt idx="146">
                  <c:v>128.6235063847979</c:v>
                </c:pt>
                <c:pt idx="147">
                  <c:v>133.57095437691564</c:v>
                </c:pt>
                <c:pt idx="148">
                  <c:v>134.8031357240538</c:v>
                </c:pt>
                <c:pt idx="149">
                  <c:v>139.4882332337135</c:v>
                </c:pt>
                <c:pt idx="150">
                  <c:v>137.9872265037176</c:v>
                </c:pt>
                <c:pt idx="151">
                  <c:v>137.32522644598956</c:v>
                </c:pt>
                <c:pt idx="152">
                  <c:v>139.25739913392357</c:v>
                </c:pt>
                <c:pt idx="153">
                  <c:v>139.01650163471734</c:v>
                </c:pt>
                <c:pt idx="154">
                  <c:v>144.1261341802191</c:v>
                </c:pt>
                <c:pt idx="155">
                  <c:v>138.41191756125608</c:v>
                </c:pt>
                <c:pt idx="156">
                  <c:v>140.97995667277493</c:v>
                </c:pt>
                <c:pt idx="157">
                  <c:v>144.48014740929875</c:v>
                </c:pt>
                <c:pt idx="158">
                  <c:v>140.976680217151</c:v>
                </c:pt>
                <c:pt idx="159">
                  <c:v>137.4035493375709</c:v>
                </c:pt>
                <c:pt idx="160">
                  <c:v>140.8875138176715</c:v>
                </c:pt>
                <c:pt idx="161">
                  <c:v>142.0857604458476</c:v>
                </c:pt>
                <c:pt idx="162">
                  <c:v>151.47101155886736</c:v>
                </c:pt>
                <c:pt idx="163">
                  <c:v>155.10249455289252</c:v>
                </c:pt>
                <c:pt idx="164">
                  <c:v>152.4273465468108</c:v>
                </c:pt>
                <c:pt idx="165">
                  <c:v>148.5136203040395</c:v>
                </c:pt>
                <c:pt idx="166">
                  <c:v>151.0595043346728</c:v>
                </c:pt>
                <c:pt idx="167">
                  <c:v>151.26256657250755</c:v>
                </c:pt>
                <c:pt idx="168">
                  <c:v>149.7425251955537</c:v>
                </c:pt>
                <c:pt idx="169">
                  <c:v>143.1451477642481</c:v>
                </c:pt>
                <c:pt idx="170">
                  <c:v>146.82647969026576</c:v>
                </c:pt>
                <c:pt idx="171">
                  <c:v>147.1938327743856</c:v>
                </c:pt>
                <c:pt idx="172">
                  <c:v>150.40780170890565</c:v>
                </c:pt>
                <c:pt idx="173">
                  <c:v>150.74621276834756</c:v>
                </c:pt>
                <c:pt idx="174">
                  <c:v>150.74621276834756</c:v>
                </c:pt>
                <c:pt idx="175">
                  <c:v>148.3609530741345</c:v>
                </c:pt>
                <c:pt idx="176">
                  <c:v>148.47796934641732</c:v>
                </c:pt>
                <c:pt idx="177">
                  <c:v>150.61203410946325</c:v>
                </c:pt>
                <c:pt idx="178">
                  <c:v>149.96758649257765</c:v>
                </c:pt>
                <c:pt idx="179">
                  <c:v>152.09954496272252</c:v>
                </c:pt>
                <c:pt idx="180">
                  <c:v>157.7180422709582</c:v>
                </c:pt>
                <c:pt idx="181">
                  <c:v>161.09989055078</c:v>
                </c:pt>
                <c:pt idx="182">
                  <c:v>161.70923328598076</c:v>
                </c:pt>
                <c:pt idx="183">
                  <c:v>158.7045674571506</c:v>
                </c:pt>
                <c:pt idx="184">
                  <c:v>161.09216747680935</c:v>
                </c:pt>
                <c:pt idx="185">
                  <c:v>162.77228711424613</c:v>
                </c:pt>
                <c:pt idx="186">
                  <c:v>162.22831746982735</c:v>
                </c:pt>
                <c:pt idx="187">
                  <c:v>158.57577154679132</c:v>
                </c:pt>
                <c:pt idx="188">
                  <c:v>160.5331417386902</c:v>
                </c:pt>
                <c:pt idx="189">
                  <c:v>158.5642259412594</c:v>
                </c:pt>
                <c:pt idx="190">
                  <c:v>157.78692584990867</c:v>
                </c:pt>
                <c:pt idx="191">
                  <c:v>158.49495230806798</c:v>
                </c:pt>
                <c:pt idx="192">
                  <c:v>155.68063294881787</c:v>
                </c:pt>
                <c:pt idx="193">
                  <c:v>154.3404065769386</c:v>
                </c:pt>
                <c:pt idx="194">
                  <c:v>158.25311867868348</c:v>
                </c:pt>
                <c:pt idx="195">
                  <c:v>156.40145318608006</c:v>
                </c:pt>
                <c:pt idx="196">
                  <c:v>156.63158518823627</c:v>
                </c:pt>
                <c:pt idx="197">
                  <c:v>156.2459775656403</c:v>
                </c:pt>
                <c:pt idx="198">
                  <c:v>160.3007474219365</c:v>
                </c:pt>
                <c:pt idx="199">
                  <c:v>162.2927544304311</c:v>
                </c:pt>
                <c:pt idx="200">
                  <c:v>166.6760279684493</c:v>
                </c:pt>
                <c:pt idx="201">
                  <c:v>165.92064892543956</c:v>
                </c:pt>
                <c:pt idx="202">
                  <c:v>164.8991748792587</c:v>
                </c:pt>
                <c:pt idx="203">
                  <c:v>166.9765257556716</c:v>
                </c:pt>
                <c:pt idx="204">
                  <c:v>167.52447395334795</c:v>
                </c:pt>
                <c:pt idx="205">
                  <c:v>166.87401950115185</c:v>
                </c:pt>
                <c:pt idx="206">
                  <c:v>166.18721199369986</c:v>
                </c:pt>
                <c:pt idx="207">
                  <c:v>168.1973175189742</c:v>
                </c:pt>
                <c:pt idx="208">
                  <c:v>163.95976824537223</c:v>
                </c:pt>
                <c:pt idx="209">
                  <c:v>158.19125607606995</c:v>
                </c:pt>
                <c:pt idx="210">
                  <c:v>163.03221926041036</c:v>
                </c:pt>
                <c:pt idx="211">
                  <c:v>160.48961168540097</c:v>
                </c:pt>
                <c:pt idx="212">
                  <c:v>158.26911090256212</c:v>
                </c:pt>
                <c:pt idx="213">
                  <c:v>153.498201459895</c:v>
                </c:pt>
                <c:pt idx="214">
                  <c:v>158.27152923885598</c:v>
                </c:pt>
                <c:pt idx="215">
                  <c:v>159.6550516314799</c:v>
                </c:pt>
                <c:pt idx="216">
                  <c:v>156.6170751704732</c:v>
                </c:pt>
                <c:pt idx="217">
                  <c:v>162.11418759892751</c:v>
                </c:pt>
                <c:pt idx="218">
                  <c:v>164.04955873163723</c:v>
                </c:pt>
                <c:pt idx="219">
                  <c:v>168.60149172343907</c:v>
                </c:pt>
                <c:pt idx="220">
                  <c:v>168.03271462929638</c:v>
                </c:pt>
                <c:pt idx="221">
                  <c:v>164.76281191662514</c:v>
                </c:pt>
                <c:pt idx="222">
                  <c:v>165.8061290002988</c:v>
                </c:pt>
                <c:pt idx="223">
                  <c:v>164.7234944491381</c:v>
                </c:pt>
                <c:pt idx="224">
                  <c:v>166.23768501247784</c:v>
                </c:pt>
                <c:pt idx="225">
                  <c:v>166.23768501247784</c:v>
                </c:pt>
                <c:pt idx="226">
                  <c:v>160.60374155630083</c:v>
                </c:pt>
                <c:pt idx="227">
                  <c:v>161.08857897779265</c:v>
                </c:pt>
                <c:pt idx="228">
                  <c:v>165.24733729472422</c:v>
                </c:pt>
                <c:pt idx="229">
                  <c:v>164.78122247679764</c:v>
                </c:pt>
                <c:pt idx="230">
                  <c:v>161.28009561009554</c:v>
                </c:pt>
                <c:pt idx="231">
                  <c:v>157.2766568919074</c:v>
                </c:pt>
                <c:pt idx="232">
                  <c:v>157.2766568919074</c:v>
                </c:pt>
                <c:pt idx="233">
                  <c:v>158.10396193694694</c:v>
                </c:pt>
                <c:pt idx="234">
                  <c:v>162.31639171743225</c:v>
                </c:pt>
                <c:pt idx="235">
                  <c:v>163.08019593204634</c:v>
                </c:pt>
                <c:pt idx="236">
                  <c:v>163.1482213916667</c:v>
                </c:pt>
                <c:pt idx="237">
                  <c:v>163.68751038519417</c:v>
                </c:pt>
                <c:pt idx="238">
                  <c:v>165.58676249519257</c:v>
                </c:pt>
                <c:pt idx="239">
                  <c:v>165.416464813597</c:v>
                </c:pt>
                <c:pt idx="240">
                  <c:v>160.19855321080948</c:v>
                </c:pt>
                <c:pt idx="241">
                  <c:v>158.83086702036783</c:v>
                </c:pt>
                <c:pt idx="242">
                  <c:v>160.32493078487497</c:v>
                </c:pt>
                <c:pt idx="243">
                  <c:v>163.35159567289426</c:v>
                </c:pt>
                <c:pt idx="244">
                  <c:v>164.24692617755426</c:v>
                </c:pt>
                <c:pt idx="245">
                  <c:v>161.1353854867058</c:v>
                </c:pt>
                <c:pt idx="246">
                  <c:v>161.66851162322632</c:v>
                </c:pt>
                <c:pt idx="247">
                  <c:v>161.0439567726288</c:v>
                </c:pt>
                <c:pt idx="248">
                  <c:v>159.02807844458852</c:v>
                </c:pt>
                <c:pt idx="249">
                  <c:v>160.43664231948094</c:v>
                </c:pt>
                <c:pt idx="250">
                  <c:v>161.75689791422397</c:v>
                </c:pt>
                <c:pt idx="251">
                  <c:v>161.59393325235808</c:v>
                </c:pt>
                <c:pt idx="252">
                  <c:v>163.37414080802077</c:v>
                </c:pt>
                <c:pt idx="253">
                  <c:v>168.27197390069065</c:v>
                </c:pt>
                <c:pt idx="254">
                  <c:v>167.15782296686177</c:v>
                </c:pt>
                <c:pt idx="255">
                  <c:v>165.59370546068135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'[2]GRAF II.3.4'!$F$1</c:f>
              <c:strCache>
                <c:ptCount val="1"/>
                <c:pt idx="0">
                  <c:v>WIG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II.3.4'!$F$2:$F$257</c:f>
              <c:numCache>
                <c:ptCount val="256"/>
                <c:pt idx="0">
                  <c:v>100</c:v>
                </c:pt>
                <c:pt idx="1">
                  <c:v>102.12372069908527</c:v>
                </c:pt>
                <c:pt idx="2">
                  <c:v>100.65332762951134</c:v>
                </c:pt>
                <c:pt idx="3">
                  <c:v>99.53504673886802</c:v>
                </c:pt>
                <c:pt idx="4">
                  <c:v>97.69927022139018</c:v>
                </c:pt>
                <c:pt idx="5">
                  <c:v>96.58564839325875</c:v>
                </c:pt>
                <c:pt idx="6">
                  <c:v>95.37069195549324</c:v>
                </c:pt>
                <c:pt idx="7">
                  <c:v>92.57645450990192</c:v>
                </c:pt>
                <c:pt idx="8">
                  <c:v>91.48958699528588</c:v>
                </c:pt>
                <c:pt idx="9">
                  <c:v>92.39436281672802</c:v>
                </c:pt>
                <c:pt idx="10">
                  <c:v>89.91934174505893</c:v>
                </c:pt>
                <c:pt idx="11">
                  <c:v>89.31091053611691</c:v>
                </c:pt>
                <c:pt idx="12">
                  <c:v>90.45919296566271</c:v>
                </c:pt>
                <c:pt idx="13">
                  <c:v>87.99984328607914</c:v>
                </c:pt>
                <c:pt idx="14">
                  <c:v>87.52684255333567</c:v>
                </c:pt>
                <c:pt idx="15">
                  <c:v>89.69080061047838</c:v>
                </c:pt>
                <c:pt idx="16">
                  <c:v>87.57608037306383</c:v>
                </c:pt>
                <c:pt idx="17">
                  <c:v>88.3796980645125</c:v>
                </c:pt>
                <c:pt idx="18">
                  <c:v>87.76371352695269</c:v>
                </c:pt>
                <c:pt idx="19">
                  <c:v>87.12926921898581</c:v>
                </c:pt>
                <c:pt idx="20">
                  <c:v>84.38677560401922</c:v>
                </c:pt>
                <c:pt idx="21">
                  <c:v>81.21508350310674</c:v>
                </c:pt>
                <c:pt idx="22">
                  <c:v>82.013900948331</c:v>
                </c:pt>
                <c:pt idx="23">
                  <c:v>82.30735129472524</c:v>
                </c:pt>
                <c:pt idx="24">
                  <c:v>84.40795316089155</c:v>
                </c:pt>
                <c:pt idx="25">
                  <c:v>86.36991262140035</c:v>
                </c:pt>
                <c:pt idx="26">
                  <c:v>86.77468632508679</c:v>
                </c:pt>
                <c:pt idx="27">
                  <c:v>85.14828525322005</c:v>
                </c:pt>
                <c:pt idx="28">
                  <c:v>83.17308981966605</c:v>
                </c:pt>
                <c:pt idx="29">
                  <c:v>83.14121759657318</c:v>
                </c:pt>
                <c:pt idx="30">
                  <c:v>80.4386083803828</c:v>
                </c:pt>
                <c:pt idx="31">
                  <c:v>75.08954576964182</c:v>
                </c:pt>
                <c:pt idx="32">
                  <c:v>75.25384831504299</c:v>
                </c:pt>
                <c:pt idx="33">
                  <c:v>78.35516033528307</c:v>
                </c:pt>
                <c:pt idx="34">
                  <c:v>77.05648195601562</c:v>
                </c:pt>
                <c:pt idx="35">
                  <c:v>76.43682664193129</c:v>
                </c:pt>
                <c:pt idx="36">
                  <c:v>75.83174854616072</c:v>
                </c:pt>
                <c:pt idx="37">
                  <c:v>75.61418444522565</c:v>
                </c:pt>
                <c:pt idx="38">
                  <c:v>77.3802162087373</c:v>
                </c:pt>
                <c:pt idx="39">
                  <c:v>76.5595152880783</c:v>
                </c:pt>
                <c:pt idx="40">
                  <c:v>76.83870607951184</c:v>
                </c:pt>
                <c:pt idx="41">
                  <c:v>77.64768875203481</c:v>
                </c:pt>
                <c:pt idx="42">
                  <c:v>80.19097214868903</c:v>
                </c:pt>
                <c:pt idx="43">
                  <c:v>79.58282330717199</c:v>
                </c:pt>
                <c:pt idx="44">
                  <c:v>80.99889594336838</c:v>
                </c:pt>
                <c:pt idx="45">
                  <c:v>80.17868916570309</c:v>
                </c:pt>
                <c:pt idx="46">
                  <c:v>81.30847652891372</c:v>
                </c:pt>
                <c:pt idx="47">
                  <c:v>82.00091204678263</c:v>
                </c:pt>
                <c:pt idx="48">
                  <c:v>81.75927612286935</c:v>
                </c:pt>
                <c:pt idx="49">
                  <c:v>81.80431372715118</c:v>
                </c:pt>
                <c:pt idx="50">
                  <c:v>82.93692476461145</c:v>
                </c:pt>
                <c:pt idx="51">
                  <c:v>81.85136319933586</c:v>
                </c:pt>
                <c:pt idx="52">
                  <c:v>80.80049753140278</c:v>
                </c:pt>
                <c:pt idx="53">
                  <c:v>82.34169423278654</c:v>
                </c:pt>
                <c:pt idx="54">
                  <c:v>83.23443414273956</c:v>
                </c:pt>
                <c:pt idx="55">
                  <c:v>85.88515834459274</c:v>
                </c:pt>
                <c:pt idx="56">
                  <c:v>86.27563719739035</c:v>
                </c:pt>
                <c:pt idx="57">
                  <c:v>89.9241419912833</c:v>
                </c:pt>
                <c:pt idx="58">
                  <c:v>89.60312552502693</c:v>
                </c:pt>
                <c:pt idx="59">
                  <c:v>87.57968055773215</c:v>
                </c:pt>
                <c:pt idx="60">
                  <c:v>84.63991800049979</c:v>
                </c:pt>
                <c:pt idx="61">
                  <c:v>84.83771638168733</c:v>
                </c:pt>
                <c:pt idx="62">
                  <c:v>85.22445386610418</c:v>
                </c:pt>
                <c:pt idx="63">
                  <c:v>90.3128207517468</c:v>
                </c:pt>
                <c:pt idx="64">
                  <c:v>92.3060524045704</c:v>
                </c:pt>
                <c:pt idx="65">
                  <c:v>93.21908747319274</c:v>
                </c:pt>
                <c:pt idx="66">
                  <c:v>92.37675014859586</c:v>
                </c:pt>
                <c:pt idx="67">
                  <c:v>96.58780144487412</c:v>
                </c:pt>
                <c:pt idx="68">
                  <c:v>98.8915666733023</c:v>
                </c:pt>
                <c:pt idx="69">
                  <c:v>99.07701147964765</c:v>
                </c:pt>
                <c:pt idx="70">
                  <c:v>99.79916616899408</c:v>
                </c:pt>
                <c:pt idx="71">
                  <c:v>99.30452903231271</c:v>
                </c:pt>
                <c:pt idx="72">
                  <c:v>96.67720603080346</c:v>
                </c:pt>
                <c:pt idx="73">
                  <c:v>94.24065752078577</c:v>
                </c:pt>
                <c:pt idx="74">
                  <c:v>94.7130935186793</c:v>
                </c:pt>
                <c:pt idx="75">
                  <c:v>96.82029572340416</c:v>
                </c:pt>
                <c:pt idx="76">
                  <c:v>97.83925387231628</c:v>
                </c:pt>
                <c:pt idx="77">
                  <c:v>99.95782136589594</c:v>
                </c:pt>
                <c:pt idx="78">
                  <c:v>98.84790561021718</c:v>
                </c:pt>
                <c:pt idx="79">
                  <c:v>96.42332241983236</c:v>
                </c:pt>
                <c:pt idx="80">
                  <c:v>99.79546009654142</c:v>
                </c:pt>
                <c:pt idx="81">
                  <c:v>102.42391256775052</c:v>
                </c:pt>
                <c:pt idx="82">
                  <c:v>105.95223472639302</c:v>
                </c:pt>
                <c:pt idx="83">
                  <c:v>105.10089694012541</c:v>
                </c:pt>
                <c:pt idx="84">
                  <c:v>105.4901404354388</c:v>
                </c:pt>
                <c:pt idx="85">
                  <c:v>104.90306326300971</c:v>
                </c:pt>
                <c:pt idx="86">
                  <c:v>104.82311798581667</c:v>
                </c:pt>
                <c:pt idx="87">
                  <c:v>103.99588731845539</c:v>
                </c:pt>
                <c:pt idx="88">
                  <c:v>106.46007254019148</c:v>
                </c:pt>
                <c:pt idx="89">
                  <c:v>104.10615179790399</c:v>
                </c:pt>
                <c:pt idx="90">
                  <c:v>103.45776559832952</c:v>
                </c:pt>
                <c:pt idx="91">
                  <c:v>103.85615073902615</c:v>
                </c:pt>
                <c:pt idx="92">
                  <c:v>105.51121210452676</c:v>
                </c:pt>
                <c:pt idx="93">
                  <c:v>106.98993501313714</c:v>
                </c:pt>
                <c:pt idx="94">
                  <c:v>106.96819272141487</c:v>
                </c:pt>
                <c:pt idx="95">
                  <c:v>104.76311490801176</c:v>
                </c:pt>
                <c:pt idx="96">
                  <c:v>103.76868742914343</c:v>
                </c:pt>
                <c:pt idx="97">
                  <c:v>103.0539095887742</c:v>
                </c:pt>
                <c:pt idx="98">
                  <c:v>103.10964185927656</c:v>
                </c:pt>
                <c:pt idx="99">
                  <c:v>105.0948966323449</c:v>
                </c:pt>
                <c:pt idx="100">
                  <c:v>103.96210911524402</c:v>
                </c:pt>
                <c:pt idx="101">
                  <c:v>103.49726174189642</c:v>
                </c:pt>
                <c:pt idx="102">
                  <c:v>108.64633762390635</c:v>
                </c:pt>
                <c:pt idx="103">
                  <c:v>110.72615018840966</c:v>
                </c:pt>
                <c:pt idx="104">
                  <c:v>109.52541800967673</c:v>
                </c:pt>
                <c:pt idx="105">
                  <c:v>111.03806030521095</c:v>
                </c:pt>
                <c:pt idx="106">
                  <c:v>110.82579059349396</c:v>
                </c:pt>
                <c:pt idx="107">
                  <c:v>108.83520613527942</c:v>
                </c:pt>
                <c:pt idx="108">
                  <c:v>110.55058824193806</c:v>
                </c:pt>
                <c:pt idx="109">
                  <c:v>112.65291960858225</c:v>
                </c:pt>
                <c:pt idx="110">
                  <c:v>114.22704741090249</c:v>
                </c:pt>
                <c:pt idx="111">
                  <c:v>112.65471970091643</c:v>
                </c:pt>
                <c:pt idx="112">
                  <c:v>112.2017317594173</c:v>
                </c:pt>
                <c:pt idx="113">
                  <c:v>109.8616823168812</c:v>
                </c:pt>
                <c:pt idx="114">
                  <c:v>109.70398011003859</c:v>
                </c:pt>
                <c:pt idx="115">
                  <c:v>111.38064258354899</c:v>
                </c:pt>
                <c:pt idx="116">
                  <c:v>105.80081519475586</c:v>
                </c:pt>
                <c:pt idx="117">
                  <c:v>105.52271857709408</c:v>
                </c:pt>
                <c:pt idx="118">
                  <c:v>106.89851855930492</c:v>
                </c:pt>
                <c:pt idx="119">
                  <c:v>106.2378846726726</c:v>
                </c:pt>
                <c:pt idx="120">
                  <c:v>106.81437306666552</c:v>
                </c:pt>
                <c:pt idx="121">
                  <c:v>107.74336189479837</c:v>
                </c:pt>
                <c:pt idx="122">
                  <c:v>107.36678963768023</c:v>
                </c:pt>
                <c:pt idx="123">
                  <c:v>108.31872081909142</c:v>
                </c:pt>
                <c:pt idx="124">
                  <c:v>106.77808885255762</c:v>
                </c:pt>
                <c:pt idx="125">
                  <c:v>106.77808885255762</c:v>
                </c:pt>
                <c:pt idx="126">
                  <c:v>106.77808885255762</c:v>
                </c:pt>
                <c:pt idx="127">
                  <c:v>106.25874456619187</c:v>
                </c:pt>
                <c:pt idx="128">
                  <c:v>105.30533095579962</c:v>
                </c:pt>
                <c:pt idx="129">
                  <c:v>105.31881400034166</c:v>
                </c:pt>
                <c:pt idx="130">
                  <c:v>104.98502040810564</c:v>
                </c:pt>
                <c:pt idx="131">
                  <c:v>105.67830302824946</c:v>
                </c:pt>
                <c:pt idx="132">
                  <c:v>104.51646696230537</c:v>
                </c:pt>
                <c:pt idx="133">
                  <c:v>105.14791111638198</c:v>
                </c:pt>
                <c:pt idx="134">
                  <c:v>109.5755029316798</c:v>
                </c:pt>
                <c:pt idx="135">
                  <c:v>111.87506794466164</c:v>
                </c:pt>
                <c:pt idx="136">
                  <c:v>111.93800058450056</c:v>
                </c:pt>
                <c:pt idx="137">
                  <c:v>111.33987578656976</c:v>
                </c:pt>
                <c:pt idx="138">
                  <c:v>115.84776583834181</c:v>
                </c:pt>
                <c:pt idx="139">
                  <c:v>117.40145729828025</c:v>
                </c:pt>
                <c:pt idx="140">
                  <c:v>115.87469663149781</c:v>
                </c:pt>
                <c:pt idx="141">
                  <c:v>118.34548219179241</c:v>
                </c:pt>
                <c:pt idx="142">
                  <c:v>119.99595508663738</c:v>
                </c:pt>
                <c:pt idx="143">
                  <c:v>120.19329462075936</c:v>
                </c:pt>
                <c:pt idx="144">
                  <c:v>118.70814785323105</c:v>
                </c:pt>
                <c:pt idx="145">
                  <c:v>119.37827634452778</c:v>
                </c:pt>
                <c:pt idx="146">
                  <c:v>124.15550962378774</c:v>
                </c:pt>
                <c:pt idx="147">
                  <c:v>124.46014877939622</c:v>
                </c:pt>
                <c:pt idx="148">
                  <c:v>125.95567254979197</c:v>
                </c:pt>
                <c:pt idx="149">
                  <c:v>124.82023783808202</c:v>
                </c:pt>
                <c:pt idx="150">
                  <c:v>122.39350159608186</c:v>
                </c:pt>
                <c:pt idx="151">
                  <c:v>123.46289762627825</c:v>
                </c:pt>
                <c:pt idx="152">
                  <c:v>125.02848381399328</c:v>
                </c:pt>
                <c:pt idx="153">
                  <c:v>126.43523832516586</c:v>
                </c:pt>
                <c:pt idx="154">
                  <c:v>124.55488305047176</c:v>
                </c:pt>
                <c:pt idx="155">
                  <c:v>124.32913029421273</c:v>
                </c:pt>
                <c:pt idx="156">
                  <c:v>127.05870559948723</c:v>
                </c:pt>
                <c:pt idx="157">
                  <c:v>126.39934236626725</c:v>
                </c:pt>
                <c:pt idx="158">
                  <c:v>123.34359738923078</c:v>
                </c:pt>
                <c:pt idx="159">
                  <c:v>124.37632095010991</c:v>
                </c:pt>
                <c:pt idx="160">
                  <c:v>125.65322174172697</c:v>
                </c:pt>
                <c:pt idx="161">
                  <c:v>129.28252555072234</c:v>
                </c:pt>
                <c:pt idx="162">
                  <c:v>133.82588801025557</c:v>
                </c:pt>
                <c:pt idx="163">
                  <c:v>136.75146160438348</c:v>
                </c:pt>
                <c:pt idx="164">
                  <c:v>138.30836499378086</c:v>
                </c:pt>
                <c:pt idx="165">
                  <c:v>134.88670712991865</c:v>
                </c:pt>
                <c:pt idx="166">
                  <c:v>133.5505797709153</c:v>
                </c:pt>
                <c:pt idx="167">
                  <c:v>134.94385123754583</c:v>
                </c:pt>
                <c:pt idx="168">
                  <c:v>133.96484807926618</c:v>
                </c:pt>
                <c:pt idx="169">
                  <c:v>131.90868378660363</c:v>
                </c:pt>
                <c:pt idx="170">
                  <c:v>126.30421983998237</c:v>
                </c:pt>
                <c:pt idx="171">
                  <c:v>127.09862529419156</c:v>
                </c:pt>
                <c:pt idx="172">
                  <c:v>127.74178769640419</c:v>
                </c:pt>
                <c:pt idx="173">
                  <c:v>127.74178769640419</c:v>
                </c:pt>
                <c:pt idx="174">
                  <c:v>131.76753537004956</c:v>
                </c:pt>
                <c:pt idx="175">
                  <c:v>131.5169695763218</c:v>
                </c:pt>
                <c:pt idx="176">
                  <c:v>132.48157199592825</c:v>
                </c:pt>
                <c:pt idx="177">
                  <c:v>130.66453761628242</c:v>
                </c:pt>
                <c:pt idx="178">
                  <c:v>129.3569646631286</c:v>
                </c:pt>
                <c:pt idx="179">
                  <c:v>126.65403778358512</c:v>
                </c:pt>
                <c:pt idx="180">
                  <c:v>127.0299747139971</c:v>
                </c:pt>
                <c:pt idx="181">
                  <c:v>129.30656207777247</c:v>
                </c:pt>
                <c:pt idx="182">
                  <c:v>130.3262614411751</c:v>
                </c:pt>
                <c:pt idx="183">
                  <c:v>130.13739292980205</c:v>
                </c:pt>
                <c:pt idx="184">
                  <c:v>129.4684292041333</c:v>
                </c:pt>
                <c:pt idx="185">
                  <c:v>134.8980724187735</c:v>
                </c:pt>
                <c:pt idx="186">
                  <c:v>135.93393731725533</c:v>
                </c:pt>
                <c:pt idx="187">
                  <c:v>135.37312031534793</c:v>
                </c:pt>
                <c:pt idx="188">
                  <c:v>134.88190688369428</c:v>
                </c:pt>
                <c:pt idx="189">
                  <c:v>135.34191871488937</c:v>
                </c:pt>
                <c:pt idx="190">
                  <c:v>133.22137464933496</c:v>
                </c:pt>
                <c:pt idx="191">
                  <c:v>132.64322734672035</c:v>
                </c:pt>
                <c:pt idx="192">
                  <c:v>134.79652603357067</c:v>
                </c:pt>
                <c:pt idx="193">
                  <c:v>130.75595407011465</c:v>
                </c:pt>
                <c:pt idx="194">
                  <c:v>131.1353147055543</c:v>
                </c:pt>
                <c:pt idx="195">
                  <c:v>134.43855473057206</c:v>
                </c:pt>
                <c:pt idx="196">
                  <c:v>132.8703919401042</c:v>
                </c:pt>
                <c:pt idx="197">
                  <c:v>133.90706864493285</c:v>
                </c:pt>
                <c:pt idx="198">
                  <c:v>134.18445934403223</c:v>
                </c:pt>
                <c:pt idx="199">
                  <c:v>135.04232687700215</c:v>
                </c:pt>
                <c:pt idx="200">
                  <c:v>134.2611926917663</c:v>
                </c:pt>
                <c:pt idx="201">
                  <c:v>137.5651739312746</c:v>
                </c:pt>
                <c:pt idx="202">
                  <c:v>136.33556968333903</c:v>
                </c:pt>
                <c:pt idx="203">
                  <c:v>135.78449435759293</c:v>
                </c:pt>
                <c:pt idx="204">
                  <c:v>137.70205154052607</c:v>
                </c:pt>
                <c:pt idx="205">
                  <c:v>138.96070433730483</c:v>
                </c:pt>
                <c:pt idx="206">
                  <c:v>139.9488491409677</c:v>
                </c:pt>
                <c:pt idx="207">
                  <c:v>140.0277355403171</c:v>
                </c:pt>
                <c:pt idx="208">
                  <c:v>142.11178361619488</c:v>
                </c:pt>
                <c:pt idx="209">
                  <c:v>140.76591458103024</c:v>
                </c:pt>
                <c:pt idx="210">
                  <c:v>138.17286392572606</c:v>
                </c:pt>
                <c:pt idx="211">
                  <c:v>135.28932778198975</c:v>
                </c:pt>
                <c:pt idx="212">
                  <c:v>136.81845327595624</c:v>
                </c:pt>
                <c:pt idx="213">
                  <c:v>135.6336395608057</c:v>
                </c:pt>
                <c:pt idx="214">
                  <c:v>135.14853232471688</c:v>
                </c:pt>
                <c:pt idx="215">
                  <c:v>131.97585193781703</c:v>
                </c:pt>
                <c:pt idx="216">
                  <c:v>134.64867139067368</c:v>
                </c:pt>
                <c:pt idx="217">
                  <c:v>137.17158903680235</c:v>
                </c:pt>
                <c:pt idx="218">
                  <c:v>135.97601006357502</c:v>
                </c:pt>
                <c:pt idx="219">
                  <c:v>140.065184520053</c:v>
                </c:pt>
                <c:pt idx="220">
                  <c:v>140.75987897732165</c:v>
                </c:pt>
                <c:pt idx="221">
                  <c:v>141.9932598895661</c:v>
                </c:pt>
                <c:pt idx="222">
                  <c:v>140.41592015778693</c:v>
                </c:pt>
                <c:pt idx="223">
                  <c:v>143.95649000348726</c:v>
                </c:pt>
                <c:pt idx="224">
                  <c:v>143.73581986087757</c:v>
                </c:pt>
                <c:pt idx="225">
                  <c:v>143.73581986087757</c:v>
                </c:pt>
                <c:pt idx="226">
                  <c:v>141.131827467856</c:v>
                </c:pt>
                <c:pt idx="227">
                  <c:v>138.8680878219165</c:v>
                </c:pt>
                <c:pt idx="228">
                  <c:v>139.680741270964</c:v>
                </c:pt>
                <c:pt idx="229">
                  <c:v>142.57913700043906</c:v>
                </c:pt>
                <c:pt idx="230">
                  <c:v>141.00829171943408</c:v>
                </c:pt>
                <c:pt idx="231">
                  <c:v>140.7514079545727</c:v>
                </c:pt>
                <c:pt idx="232">
                  <c:v>138.6281108066249</c:v>
                </c:pt>
                <c:pt idx="233">
                  <c:v>137.94760531246072</c:v>
                </c:pt>
                <c:pt idx="234">
                  <c:v>139.7065425944201</c:v>
                </c:pt>
                <c:pt idx="235">
                  <c:v>140.85041303295085</c:v>
                </c:pt>
                <c:pt idx="236">
                  <c:v>141.68417344701444</c:v>
                </c:pt>
                <c:pt idx="237">
                  <c:v>141.8960549035221</c:v>
                </c:pt>
                <c:pt idx="238">
                  <c:v>144.19424337530725</c:v>
                </c:pt>
                <c:pt idx="239">
                  <c:v>143.41628582360224</c:v>
                </c:pt>
                <c:pt idx="240">
                  <c:v>140.85418969725976</c:v>
                </c:pt>
                <c:pt idx="241">
                  <c:v>138.54040042524534</c:v>
                </c:pt>
                <c:pt idx="242">
                  <c:v>138.25129147800993</c:v>
                </c:pt>
                <c:pt idx="243">
                  <c:v>139.2885682136166</c:v>
                </c:pt>
                <c:pt idx="244">
                  <c:v>140.37180024763623</c:v>
                </c:pt>
                <c:pt idx="245">
                  <c:v>140.5071248360504</c:v>
                </c:pt>
                <c:pt idx="246">
                  <c:v>140.92153432811375</c:v>
                </c:pt>
                <c:pt idx="247">
                  <c:v>139.60714926083267</c:v>
                </c:pt>
                <c:pt idx="248">
                  <c:v>139.06426259041052</c:v>
                </c:pt>
                <c:pt idx="249">
                  <c:v>139.7133547085474</c:v>
                </c:pt>
                <c:pt idx="250">
                  <c:v>140.46699336577734</c:v>
                </c:pt>
                <c:pt idx="251">
                  <c:v>140.07626744148288</c:v>
                </c:pt>
                <c:pt idx="252">
                  <c:v>141.3607568576459</c:v>
                </c:pt>
                <c:pt idx="253">
                  <c:v>142.17609279723055</c:v>
                </c:pt>
                <c:pt idx="254">
                  <c:v>141.5171178192199</c:v>
                </c:pt>
                <c:pt idx="255">
                  <c:v>141.1342628868963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'[2]GRAF II.3.4'!$E$1</c:f>
              <c:strCache>
                <c:ptCount val="1"/>
                <c:pt idx="0">
                  <c:v>DJ Stoxx 50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II.3.4'!$E$2:$E$257</c:f>
              <c:numCache>
                <c:ptCount val="256"/>
                <c:pt idx="0">
                  <c:v>100</c:v>
                </c:pt>
                <c:pt idx="1">
                  <c:v>100.66785729774057</c:v>
                </c:pt>
                <c:pt idx="2">
                  <c:v>101.65426754505278</c:v>
                </c:pt>
                <c:pt idx="3">
                  <c:v>100.08200372959273</c:v>
                </c:pt>
                <c:pt idx="4">
                  <c:v>99.21505083836986</c:v>
                </c:pt>
                <c:pt idx="5">
                  <c:v>98.03348748457503</c:v>
                </c:pt>
                <c:pt idx="6">
                  <c:v>96.66465599829685</c:v>
                </c:pt>
                <c:pt idx="7">
                  <c:v>95.06440052513928</c:v>
                </c:pt>
                <c:pt idx="8">
                  <c:v>90.61648669213514</c:v>
                </c:pt>
                <c:pt idx="9">
                  <c:v>89.00834624497827</c:v>
                </c:pt>
                <c:pt idx="10">
                  <c:v>89.94586965349481</c:v>
                </c:pt>
                <c:pt idx="11">
                  <c:v>88.80018293139679</c:v>
                </c:pt>
                <c:pt idx="12">
                  <c:v>86.76625388827782</c:v>
                </c:pt>
                <c:pt idx="13">
                  <c:v>86.2785682464212</c:v>
                </c:pt>
                <c:pt idx="14">
                  <c:v>85.16047893332073</c:v>
                </c:pt>
                <c:pt idx="15">
                  <c:v>84.67949551936353</c:v>
                </c:pt>
                <c:pt idx="16">
                  <c:v>87.79011776208668</c:v>
                </c:pt>
                <c:pt idx="17">
                  <c:v>87.70535429159423</c:v>
                </c:pt>
                <c:pt idx="18">
                  <c:v>91.57529953044981</c:v>
                </c:pt>
                <c:pt idx="19">
                  <c:v>89.4707999700371</c:v>
                </c:pt>
                <c:pt idx="20">
                  <c:v>88.19264568475086</c:v>
                </c:pt>
                <c:pt idx="21">
                  <c:v>86.68503865608503</c:v>
                </c:pt>
                <c:pt idx="22">
                  <c:v>88.5044964064231</c:v>
                </c:pt>
                <c:pt idx="23">
                  <c:v>90.5877065370377</c:v>
                </c:pt>
                <c:pt idx="24">
                  <c:v>90.41029462205348</c:v>
                </c:pt>
                <c:pt idx="25">
                  <c:v>92.39849081597653</c:v>
                </c:pt>
                <c:pt idx="26">
                  <c:v>92.60704837825797</c:v>
                </c:pt>
                <c:pt idx="27">
                  <c:v>89.42151888254149</c:v>
                </c:pt>
                <c:pt idx="28">
                  <c:v>89.41166266504237</c:v>
                </c:pt>
                <c:pt idx="29">
                  <c:v>87.32411579872816</c:v>
                </c:pt>
                <c:pt idx="30">
                  <c:v>87.85004356448135</c:v>
                </c:pt>
                <c:pt idx="31">
                  <c:v>86.48397181910293</c:v>
                </c:pt>
                <c:pt idx="32">
                  <c:v>83.5799358951614</c:v>
                </c:pt>
                <c:pt idx="33">
                  <c:v>83.52040434146669</c:v>
                </c:pt>
                <c:pt idx="34">
                  <c:v>83.37729206337944</c:v>
                </c:pt>
                <c:pt idx="35">
                  <c:v>79.3102224745414</c:v>
                </c:pt>
                <c:pt idx="36">
                  <c:v>78.51975383111174</c:v>
                </c:pt>
                <c:pt idx="37">
                  <c:v>77.96268041806132</c:v>
                </c:pt>
                <c:pt idx="38">
                  <c:v>77.48012000930427</c:v>
                </c:pt>
                <c:pt idx="39">
                  <c:v>79.68318174470821</c:v>
                </c:pt>
                <c:pt idx="40">
                  <c:v>77.91261083316579</c:v>
                </c:pt>
                <c:pt idx="41">
                  <c:v>74.22875098069365</c:v>
                </c:pt>
                <c:pt idx="42">
                  <c:v>73.51673782855703</c:v>
                </c:pt>
                <c:pt idx="43">
                  <c:v>76.62065784338077</c:v>
                </c:pt>
                <c:pt idx="44">
                  <c:v>73.02471545100082</c:v>
                </c:pt>
                <c:pt idx="45">
                  <c:v>71.64445075242365</c:v>
                </c:pt>
                <c:pt idx="46">
                  <c:v>71.35822619624912</c:v>
                </c:pt>
                <c:pt idx="47">
                  <c:v>75.67722070436473</c:v>
                </c:pt>
                <c:pt idx="48">
                  <c:v>76.19999448051821</c:v>
                </c:pt>
                <c:pt idx="49">
                  <c:v>77.37682684991347</c:v>
                </c:pt>
                <c:pt idx="50">
                  <c:v>77.64806995548933</c:v>
                </c:pt>
                <c:pt idx="51">
                  <c:v>80.17914660926407</c:v>
                </c:pt>
                <c:pt idx="52">
                  <c:v>79.3326946504394</c:v>
                </c:pt>
                <c:pt idx="53">
                  <c:v>79.60630324821506</c:v>
                </c:pt>
                <c:pt idx="54">
                  <c:v>80.4101763474435</c:v>
                </c:pt>
                <c:pt idx="55">
                  <c:v>80.85883136800356</c:v>
                </c:pt>
                <c:pt idx="56">
                  <c:v>83.64853516895528</c:v>
                </c:pt>
                <c:pt idx="57">
                  <c:v>83.87128568443546</c:v>
                </c:pt>
                <c:pt idx="58">
                  <c:v>84.73114209905893</c:v>
                </c:pt>
                <c:pt idx="59">
                  <c:v>85.0382618363316</c:v>
                </c:pt>
                <c:pt idx="60">
                  <c:v>83.53183755376568</c:v>
                </c:pt>
                <c:pt idx="61">
                  <c:v>79.26803786364515</c:v>
                </c:pt>
                <c:pt idx="62">
                  <c:v>81.6540309958328</c:v>
                </c:pt>
                <c:pt idx="63">
                  <c:v>82.69642455854003</c:v>
                </c:pt>
                <c:pt idx="64">
                  <c:v>87.38483009852274</c:v>
                </c:pt>
                <c:pt idx="65">
                  <c:v>86.685432904785</c:v>
                </c:pt>
                <c:pt idx="66">
                  <c:v>85.93557187745175</c:v>
                </c:pt>
                <c:pt idx="67">
                  <c:v>85.37692146960147</c:v>
                </c:pt>
                <c:pt idx="68">
                  <c:v>86.21391145962697</c:v>
                </c:pt>
                <c:pt idx="69">
                  <c:v>88.62277101641257</c:v>
                </c:pt>
                <c:pt idx="70">
                  <c:v>89.83548001750465</c:v>
                </c:pt>
                <c:pt idx="71">
                  <c:v>89.21690380725971</c:v>
                </c:pt>
                <c:pt idx="72">
                  <c:v>90.69730767562795</c:v>
                </c:pt>
                <c:pt idx="73">
                  <c:v>92.29953439228535</c:v>
                </c:pt>
                <c:pt idx="74">
                  <c:v>88.68387956490714</c:v>
                </c:pt>
                <c:pt idx="75">
                  <c:v>88.45482107022752</c:v>
                </c:pt>
                <c:pt idx="76">
                  <c:v>90.11303110227995</c:v>
                </c:pt>
                <c:pt idx="77">
                  <c:v>89.0820707518717</c:v>
                </c:pt>
                <c:pt idx="78">
                  <c:v>91.46136165615995</c:v>
                </c:pt>
                <c:pt idx="79">
                  <c:v>91.36161673506884</c:v>
                </c:pt>
                <c:pt idx="80">
                  <c:v>89.90920452439809</c:v>
                </c:pt>
                <c:pt idx="81">
                  <c:v>92.04090724510837</c:v>
                </c:pt>
                <c:pt idx="82">
                  <c:v>93.64747069746538</c:v>
                </c:pt>
                <c:pt idx="83">
                  <c:v>95.38965570261033</c:v>
                </c:pt>
                <c:pt idx="84">
                  <c:v>94.91734576005237</c:v>
                </c:pt>
                <c:pt idx="85">
                  <c:v>96.08905289634808</c:v>
                </c:pt>
                <c:pt idx="86">
                  <c:v>94.85939120115752</c:v>
                </c:pt>
                <c:pt idx="87">
                  <c:v>97.07940563065993</c:v>
                </c:pt>
                <c:pt idx="88">
                  <c:v>95.943969374761</c:v>
                </c:pt>
                <c:pt idx="89">
                  <c:v>95.57928932729347</c:v>
                </c:pt>
                <c:pt idx="90">
                  <c:v>92.93624604272868</c:v>
                </c:pt>
                <c:pt idx="91">
                  <c:v>92.78761428284191</c:v>
                </c:pt>
                <c:pt idx="92">
                  <c:v>93.20433515870482</c:v>
                </c:pt>
                <c:pt idx="93">
                  <c:v>95.51620953529905</c:v>
                </c:pt>
                <c:pt idx="94">
                  <c:v>96.96901599466977</c:v>
                </c:pt>
                <c:pt idx="95">
                  <c:v>98.056353909173</c:v>
                </c:pt>
                <c:pt idx="96">
                  <c:v>95.55484590789561</c:v>
                </c:pt>
                <c:pt idx="97">
                  <c:v>95.94120963386123</c:v>
                </c:pt>
                <c:pt idx="98">
                  <c:v>96.20575051153769</c:v>
                </c:pt>
                <c:pt idx="99">
                  <c:v>97.31832034283867</c:v>
                </c:pt>
                <c:pt idx="100">
                  <c:v>97.75317665889997</c:v>
                </c:pt>
                <c:pt idx="101">
                  <c:v>96.71511983189237</c:v>
                </c:pt>
                <c:pt idx="102">
                  <c:v>96.63981833019906</c:v>
                </c:pt>
                <c:pt idx="103">
                  <c:v>100.03469388559691</c:v>
                </c:pt>
                <c:pt idx="104">
                  <c:v>99.90932279900808</c:v>
                </c:pt>
                <c:pt idx="105">
                  <c:v>97.90732790058625</c:v>
                </c:pt>
                <c:pt idx="106">
                  <c:v>98.0528056708733</c:v>
                </c:pt>
                <c:pt idx="107">
                  <c:v>98.68715182911686</c:v>
                </c:pt>
                <c:pt idx="108">
                  <c:v>97.31516635323896</c:v>
                </c:pt>
                <c:pt idx="109">
                  <c:v>97.74923417190034</c:v>
                </c:pt>
                <c:pt idx="110">
                  <c:v>98.59923436902469</c:v>
                </c:pt>
                <c:pt idx="111">
                  <c:v>99.44253233824962</c:v>
                </c:pt>
                <c:pt idx="112">
                  <c:v>98.9256722925956</c:v>
                </c:pt>
                <c:pt idx="113">
                  <c:v>95.85762890946869</c:v>
                </c:pt>
                <c:pt idx="114">
                  <c:v>95.64355186538772</c:v>
                </c:pt>
                <c:pt idx="115">
                  <c:v>93.97745685933602</c:v>
                </c:pt>
                <c:pt idx="116">
                  <c:v>95.18898311432818</c:v>
                </c:pt>
                <c:pt idx="117">
                  <c:v>95.99049072135686</c:v>
                </c:pt>
                <c:pt idx="118">
                  <c:v>93.01430728532173</c:v>
                </c:pt>
                <c:pt idx="119">
                  <c:v>92.78564303934208</c:v>
                </c:pt>
                <c:pt idx="120">
                  <c:v>95.34747109171408</c:v>
                </c:pt>
                <c:pt idx="121">
                  <c:v>94.71115368997071</c:v>
                </c:pt>
                <c:pt idx="122">
                  <c:v>94.22189105331425</c:v>
                </c:pt>
                <c:pt idx="123">
                  <c:v>96.1067940878465</c:v>
                </c:pt>
                <c:pt idx="124">
                  <c:v>94.68631602187293</c:v>
                </c:pt>
                <c:pt idx="125">
                  <c:v>96.58028677650437</c:v>
                </c:pt>
                <c:pt idx="126">
                  <c:v>93.42314318718536</c:v>
                </c:pt>
                <c:pt idx="127">
                  <c:v>93.69241504926138</c:v>
                </c:pt>
                <c:pt idx="128">
                  <c:v>92.40716428737578</c:v>
                </c:pt>
                <c:pt idx="129">
                  <c:v>91.50118077485641</c:v>
                </c:pt>
                <c:pt idx="130">
                  <c:v>90.33538736906014</c:v>
                </c:pt>
                <c:pt idx="131">
                  <c:v>91.22402393878106</c:v>
                </c:pt>
                <c:pt idx="132">
                  <c:v>89.94665815089475</c:v>
                </c:pt>
                <c:pt idx="133">
                  <c:v>92.45999361317106</c:v>
                </c:pt>
                <c:pt idx="134">
                  <c:v>93.46493354938164</c:v>
                </c:pt>
                <c:pt idx="135">
                  <c:v>96.63114485879983</c:v>
                </c:pt>
                <c:pt idx="136">
                  <c:v>96.94457257527193</c:v>
                </c:pt>
                <c:pt idx="137">
                  <c:v>97.34788899533604</c:v>
                </c:pt>
                <c:pt idx="138">
                  <c:v>98.58937815152555</c:v>
                </c:pt>
                <c:pt idx="139">
                  <c:v>99.35027814245782</c:v>
                </c:pt>
                <c:pt idx="140">
                  <c:v>99.69958249062674</c:v>
                </c:pt>
                <c:pt idx="141">
                  <c:v>101.94443458822695</c:v>
                </c:pt>
                <c:pt idx="142">
                  <c:v>101.8249772321376</c:v>
                </c:pt>
                <c:pt idx="143">
                  <c:v>102.56025105757215</c:v>
                </c:pt>
                <c:pt idx="144">
                  <c:v>101.44334449057155</c:v>
                </c:pt>
                <c:pt idx="145">
                  <c:v>102.51688370057602</c:v>
                </c:pt>
                <c:pt idx="146">
                  <c:v>104.662779374485</c:v>
                </c:pt>
                <c:pt idx="147">
                  <c:v>104.0079322838433</c:v>
                </c:pt>
                <c:pt idx="148">
                  <c:v>105.4248621115172</c:v>
                </c:pt>
                <c:pt idx="149">
                  <c:v>105.3022507658281</c:v>
                </c:pt>
                <c:pt idx="150">
                  <c:v>104.20505663382575</c:v>
                </c:pt>
                <c:pt idx="151">
                  <c:v>104.9493981793595</c:v>
                </c:pt>
                <c:pt idx="152">
                  <c:v>106.69237168190438</c:v>
                </c:pt>
                <c:pt idx="153">
                  <c:v>106.19522407124865</c:v>
                </c:pt>
                <c:pt idx="154">
                  <c:v>104.51296486849834</c:v>
                </c:pt>
                <c:pt idx="155">
                  <c:v>105.98232977326758</c:v>
                </c:pt>
                <c:pt idx="156">
                  <c:v>106.67344774430607</c:v>
                </c:pt>
                <c:pt idx="157">
                  <c:v>105.24114221733353</c:v>
                </c:pt>
                <c:pt idx="158">
                  <c:v>102.65408224816379</c:v>
                </c:pt>
                <c:pt idx="159">
                  <c:v>103.71106301276971</c:v>
                </c:pt>
                <c:pt idx="160">
                  <c:v>103.4067030163968</c:v>
                </c:pt>
                <c:pt idx="161">
                  <c:v>105.0148434635537</c:v>
                </c:pt>
                <c:pt idx="162">
                  <c:v>108.24571155976615</c:v>
                </c:pt>
                <c:pt idx="163">
                  <c:v>109.53569330605133</c:v>
                </c:pt>
                <c:pt idx="164">
                  <c:v>110.43458034197133</c:v>
                </c:pt>
                <c:pt idx="165">
                  <c:v>109.95201993321429</c:v>
                </c:pt>
                <c:pt idx="166">
                  <c:v>109.50730739965387</c:v>
                </c:pt>
                <c:pt idx="167">
                  <c:v>110.53353676566253</c:v>
                </c:pt>
                <c:pt idx="168">
                  <c:v>109.41071646816245</c:v>
                </c:pt>
                <c:pt idx="169">
                  <c:v>107.06769644427096</c:v>
                </c:pt>
                <c:pt idx="170">
                  <c:v>106.59538650171302</c:v>
                </c:pt>
                <c:pt idx="171">
                  <c:v>106.41639759192894</c:v>
                </c:pt>
                <c:pt idx="172">
                  <c:v>108.15582285617415</c:v>
                </c:pt>
                <c:pt idx="173">
                  <c:v>109.75253009103203</c:v>
                </c:pt>
                <c:pt idx="174">
                  <c:v>109.84754402772359</c:v>
                </c:pt>
                <c:pt idx="175">
                  <c:v>111.20099981470312</c:v>
                </c:pt>
                <c:pt idx="176">
                  <c:v>111.07957121511393</c:v>
                </c:pt>
                <c:pt idx="177">
                  <c:v>111.62639416196525</c:v>
                </c:pt>
                <c:pt idx="178">
                  <c:v>111.5428134375727</c:v>
                </c:pt>
                <c:pt idx="179">
                  <c:v>112.08490540002445</c:v>
                </c:pt>
                <c:pt idx="180">
                  <c:v>113.63351429348663</c:v>
                </c:pt>
                <c:pt idx="181">
                  <c:v>114.1527398313404</c:v>
                </c:pt>
                <c:pt idx="182">
                  <c:v>113.82906164866921</c:v>
                </c:pt>
                <c:pt idx="183">
                  <c:v>113.24833331362092</c:v>
                </c:pt>
                <c:pt idx="184">
                  <c:v>113.60670538188901</c:v>
                </c:pt>
                <c:pt idx="185">
                  <c:v>113.82906164866921</c:v>
                </c:pt>
                <c:pt idx="186">
                  <c:v>111.89645452144121</c:v>
                </c:pt>
                <c:pt idx="187">
                  <c:v>111.64926058656322</c:v>
                </c:pt>
                <c:pt idx="188">
                  <c:v>114.29742910422753</c:v>
                </c:pt>
                <c:pt idx="189">
                  <c:v>114.03407097265097</c:v>
                </c:pt>
                <c:pt idx="190">
                  <c:v>113.25306429802049</c:v>
                </c:pt>
                <c:pt idx="191">
                  <c:v>110.80202013033865</c:v>
                </c:pt>
                <c:pt idx="192">
                  <c:v>108.83629611231358</c:v>
                </c:pt>
                <c:pt idx="193">
                  <c:v>110.02613868880769</c:v>
                </c:pt>
                <c:pt idx="194">
                  <c:v>112.97984994894479</c:v>
                </c:pt>
                <c:pt idx="195">
                  <c:v>112.44643145789229</c:v>
                </c:pt>
                <c:pt idx="196">
                  <c:v>113.84364885056793</c:v>
                </c:pt>
                <c:pt idx="197">
                  <c:v>113.62957180648696</c:v>
                </c:pt>
                <c:pt idx="198">
                  <c:v>114.89786987427411</c:v>
                </c:pt>
                <c:pt idx="199">
                  <c:v>113.50656621209791</c:v>
                </c:pt>
                <c:pt idx="200">
                  <c:v>116.33569488304613</c:v>
                </c:pt>
                <c:pt idx="201">
                  <c:v>115.8732411579873</c:v>
                </c:pt>
                <c:pt idx="202">
                  <c:v>114.07704408094716</c:v>
                </c:pt>
                <c:pt idx="203">
                  <c:v>116.20125607635809</c:v>
                </c:pt>
                <c:pt idx="204">
                  <c:v>115.32089872933643</c:v>
                </c:pt>
                <c:pt idx="205">
                  <c:v>115.78414095179521</c:v>
                </c:pt>
                <c:pt idx="206">
                  <c:v>114.41846345511676</c:v>
                </c:pt>
                <c:pt idx="207">
                  <c:v>113.78332879947328</c:v>
                </c:pt>
                <c:pt idx="208">
                  <c:v>111.76240996345317</c:v>
                </c:pt>
                <c:pt idx="209">
                  <c:v>111.77620866795192</c:v>
                </c:pt>
                <c:pt idx="210">
                  <c:v>109.54042429045091</c:v>
                </c:pt>
                <c:pt idx="211">
                  <c:v>111.3665842686884</c:v>
                </c:pt>
                <c:pt idx="212">
                  <c:v>108.16213083537359</c:v>
                </c:pt>
                <c:pt idx="213">
                  <c:v>108.92894455680533</c:v>
                </c:pt>
                <c:pt idx="214">
                  <c:v>106.93207489148307</c:v>
                </c:pt>
                <c:pt idx="215">
                  <c:v>108.94234901260414</c:v>
                </c:pt>
                <c:pt idx="216">
                  <c:v>110.13100884299836</c:v>
                </c:pt>
                <c:pt idx="217">
                  <c:v>110.16294298769552</c:v>
                </c:pt>
                <c:pt idx="218">
                  <c:v>112.75946492566442</c:v>
                </c:pt>
                <c:pt idx="219">
                  <c:v>112.61477565277728</c:v>
                </c:pt>
                <c:pt idx="220">
                  <c:v>113.5834447085911</c:v>
                </c:pt>
                <c:pt idx="221">
                  <c:v>113.42219699030545</c:v>
                </c:pt>
                <c:pt idx="222">
                  <c:v>113.66347719468395</c:v>
                </c:pt>
                <c:pt idx="223">
                  <c:v>115.3630833402327</c:v>
                </c:pt>
                <c:pt idx="224">
                  <c:v>114.60494309020018</c:v>
                </c:pt>
                <c:pt idx="225">
                  <c:v>114.66841713089453</c:v>
                </c:pt>
                <c:pt idx="226">
                  <c:v>112.76656140226378</c:v>
                </c:pt>
                <c:pt idx="227">
                  <c:v>111.69302219225932</c:v>
                </c:pt>
                <c:pt idx="228">
                  <c:v>114.26076397513081</c:v>
                </c:pt>
                <c:pt idx="229">
                  <c:v>113.44821740450311</c:v>
                </c:pt>
                <c:pt idx="230">
                  <c:v>114.20990589283532</c:v>
                </c:pt>
                <c:pt idx="231">
                  <c:v>110.3675580629773</c:v>
                </c:pt>
                <c:pt idx="232">
                  <c:v>111.61732644186606</c:v>
                </c:pt>
                <c:pt idx="233">
                  <c:v>110.28121759768499</c:v>
                </c:pt>
                <c:pt idx="234">
                  <c:v>113.21837041242358</c:v>
                </c:pt>
                <c:pt idx="235">
                  <c:v>113.46241035770186</c:v>
                </c:pt>
                <c:pt idx="236">
                  <c:v>113.39144559170818</c:v>
                </c:pt>
                <c:pt idx="237">
                  <c:v>114.73938189688819</c:v>
                </c:pt>
                <c:pt idx="238">
                  <c:v>114.18349122993767</c:v>
                </c:pt>
                <c:pt idx="239">
                  <c:v>112.3281568479028</c:v>
                </c:pt>
                <c:pt idx="240">
                  <c:v>111.1032261371118</c:v>
                </c:pt>
                <c:pt idx="241">
                  <c:v>112.41173757229537</c:v>
                </c:pt>
                <c:pt idx="242">
                  <c:v>112.84659388835667</c:v>
                </c:pt>
                <c:pt idx="243">
                  <c:v>113.74074993987708</c:v>
                </c:pt>
                <c:pt idx="244">
                  <c:v>113.88189097446453</c:v>
                </c:pt>
                <c:pt idx="245">
                  <c:v>115.3776705421314</c:v>
                </c:pt>
                <c:pt idx="246">
                  <c:v>114.00331957405372</c:v>
                </c:pt>
                <c:pt idx="247">
                  <c:v>113.19747523132541</c:v>
                </c:pt>
                <c:pt idx="248">
                  <c:v>115.35914085323304</c:v>
                </c:pt>
                <c:pt idx="249">
                  <c:v>116.13423379736408</c:v>
                </c:pt>
                <c:pt idx="250">
                  <c:v>116.59826451722277</c:v>
                </c:pt>
                <c:pt idx="251">
                  <c:v>116.58052332572436</c:v>
                </c:pt>
                <c:pt idx="252">
                  <c:v>117.58152077493527</c:v>
                </c:pt>
                <c:pt idx="253">
                  <c:v>117.96236501910136</c:v>
                </c:pt>
                <c:pt idx="254">
                  <c:v>116.94362637839203</c:v>
                </c:pt>
                <c:pt idx="255">
                  <c:v>116.89316254479651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'[2]GRAF II.3.4'!$D$1</c:f>
              <c:strCache>
                <c:ptCount val="1"/>
                <c:pt idx="0">
                  <c:v>Dow Jones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II.3.4'!$D$2:$D$257</c:f>
              <c:numCache>
                <c:ptCount val="256"/>
                <c:pt idx="0">
                  <c:v>100</c:v>
                </c:pt>
                <c:pt idx="1">
                  <c:v>99.094600921559</c:v>
                </c:pt>
                <c:pt idx="2">
                  <c:v>99.7831690960066</c:v>
                </c:pt>
                <c:pt idx="3">
                  <c:v>97.06697186068367</c:v>
                </c:pt>
                <c:pt idx="4">
                  <c:v>96.76546732649376</c:v>
                </c:pt>
                <c:pt idx="5">
                  <c:v>95.17958004093113</c:v>
                </c:pt>
                <c:pt idx="6">
                  <c:v>93.79369961780647</c:v>
                </c:pt>
                <c:pt idx="7">
                  <c:v>93.51245034417339</c:v>
                </c:pt>
                <c:pt idx="8">
                  <c:v>90.7628263947075</c:v>
                </c:pt>
                <c:pt idx="9">
                  <c:v>90.899521732345</c:v>
                </c:pt>
                <c:pt idx="10">
                  <c:v>91.66025619030647</c:v>
                </c:pt>
                <c:pt idx="11">
                  <c:v>87.98409242597145</c:v>
                </c:pt>
                <c:pt idx="12">
                  <c:v>91.07230021173942</c:v>
                </c:pt>
                <c:pt idx="13">
                  <c:v>89.9067925960935</c:v>
                </c:pt>
                <c:pt idx="14">
                  <c:v>89.40605599085303</c:v>
                </c:pt>
                <c:pt idx="15">
                  <c:v>89.83185920048169</c:v>
                </c:pt>
                <c:pt idx="16">
                  <c:v>90.48157712107442</c:v>
                </c:pt>
                <c:pt idx="17">
                  <c:v>92.70323608225628</c:v>
                </c:pt>
                <c:pt idx="18">
                  <c:v>90.19689662843994</c:v>
                </c:pt>
                <c:pt idx="19">
                  <c:v>88.55710599920971</c:v>
                </c:pt>
                <c:pt idx="20">
                  <c:v>87.84839324868922</c:v>
                </c:pt>
                <c:pt idx="21">
                  <c:v>89.41491074956639</c:v>
                </c:pt>
                <c:pt idx="22">
                  <c:v>88.0678805802966</c:v>
                </c:pt>
                <c:pt idx="23">
                  <c:v>89.2456741736573</c:v>
                </c:pt>
                <c:pt idx="24">
                  <c:v>91.6532830678197</c:v>
                </c:pt>
                <c:pt idx="25">
                  <c:v>91.54569774945239</c:v>
                </c:pt>
                <c:pt idx="26">
                  <c:v>87.31766114830725</c:v>
                </c:pt>
                <c:pt idx="27">
                  <c:v>87.8782780593468</c:v>
                </c:pt>
                <c:pt idx="28">
                  <c:v>87.803344663735</c:v>
                </c:pt>
                <c:pt idx="29">
                  <c:v>86.89185793867857</c:v>
                </c:pt>
                <c:pt idx="30">
                  <c:v>83.59556332314668</c:v>
                </c:pt>
                <c:pt idx="31">
                  <c:v>83.62910072177353</c:v>
                </c:pt>
                <c:pt idx="32">
                  <c:v>82.63648227000594</c:v>
                </c:pt>
                <c:pt idx="33">
                  <c:v>81.52653826528635</c:v>
                </c:pt>
                <c:pt idx="34">
                  <c:v>78.74957524829296</c:v>
                </c:pt>
                <c:pt idx="35">
                  <c:v>81.36350002047662</c:v>
                </c:pt>
                <c:pt idx="36">
                  <c:v>80.47747072672111</c:v>
                </c:pt>
                <c:pt idx="37">
                  <c:v>79.49448182505431</c:v>
                </c:pt>
                <c:pt idx="38">
                  <c:v>78.17567619918336</c:v>
                </c:pt>
                <c:pt idx="39">
                  <c:v>74.85912632309464</c:v>
                </c:pt>
                <c:pt idx="40">
                  <c:v>74.44660525153603</c:v>
                </c:pt>
                <c:pt idx="41">
                  <c:v>76.10488018958038</c:v>
                </c:pt>
                <c:pt idx="42">
                  <c:v>72.99021881215624</c:v>
                </c:pt>
                <c:pt idx="43">
                  <c:v>73.34994338488646</c:v>
                </c:pt>
                <c:pt idx="44">
                  <c:v>72.46568504287363</c:v>
                </c:pt>
                <c:pt idx="45">
                  <c:v>76.66549710061994</c:v>
                </c:pt>
                <c:pt idx="46">
                  <c:v>76.70877473383148</c:v>
                </c:pt>
                <c:pt idx="47">
                  <c:v>79.3614390753861</c:v>
                </c:pt>
                <c:pt idx="48">
                  <c:v>79.95824981266651</c:v>
                </c:pt>
                <c:pt idx="49">
                  <c:v>79.88065998944069</c:v>
                </c:pt>
                <c:pt idx="50">
                  <c:v>81.85892377048908</c:v>
                </c:pt>
                <c:pt idx="51">
                  <c:v>82.8648243603267</c:v>
                </c:pt>
                <c:pt idx="52">
                  <c:v>81.91537285728674</c:v>
                </c:pt>
                <c:pt idx="53">
                  <c:v>80.56037340517493</c:v>
                </c:pt>
                <c:pt idx="54">
                  <c:v>86.0667051110774</c:v>
                </c:pt>
                <c:pt idx="55">
                  <c:v>84.78398262696341</c:v>
                </c:pt>
                <c:pt idx="56">
                  <c:v>85.77837203047365</c:v>
                </c:pt>
                <c:pt idx="57">
                  <c:v>87.71258338692307</c:v>
                </c:pt>
                <c:pt idx="58">
                  <c:v>86.07024701456275</c:v>
                </c:pt>
                <c:pt idx="59">
                  <c:v>83.25709017132851</c:v>
                </c:pt>
                <c:pt idx="60">
                  <c:v>84.21893833656716</c:v>
                </c:pt>
                <c:pt idx="61">
                  <c:v>85.90886903701178</c:v>
                </c:pt>
                <c:pt idx="62">
                  <c:v>88.30496674484681</c:v>
                </c:pt>
                <c:pt idx="63">
                  <c:v>88.74228114080283</c:v>
                </c:pt>
                <c:pt idx="64">
                  <c:v>88.28028410493332</c:v>
                </c:pt>
                <c:pt idx="65">
                  <c:v>86.2183428540437</c:v>
                </c:pt>
                <c:pt idx="66">
                  <c:v>86.74464757506898</c:v>
                </c:pt>
                <c:pt idx="67">
                  <c:v>89.47047436049273</c:v>
                </c:pt>
                <c:pt idx="68">
                  <c:v>89.18745413511698</c:v>
                </c:pt>
                <c:pt idx="69">
                  <c:v>87.66410358296743</c:v>
                </c:pt>
                <c:pt idx="70">
                  <c:v>88.87543457495497</c:v>
                </c:pt>
                <c:pt idx="71">
                  <c:v>89.93590261536367</c:v>
                </c:pt>
                <c:pt idx="72">
                  <c:v>90.0012064608747</c:v>
                </c:pt>
                <c:pt idx="73">
                  <c:v>86.79578380663862</c:v>
                </c:pt>
                <c:pt idx="74">
                  <c:v>88.21066356454953</c:v>
                </c:pt>
                <c:pt idx="75">
                  <c:v>87.29209303252242</c:v>
                </c:pt>
                <c:pt idx="76">
                  <c:v>88.0723079596533</c:v>
                </c:pt>
                <c:pt idx="77">
                  <c:v>89.39199906139557</c:v>
                </c:pt>
                <c:pt idx="78">
                  <c:v>88.82429834338532</c:v>
                </c:pt>
                <c:pt idx="79">
                  <c:v>88.73519733383215</c:v>
                </c:pt>
                <c:pt idx="80">
                  <c:v>90.60333005338312</c:v>
                </c:pt>
                <c:pt idx="81">
                  <c:v>90.4084146772053</c:v>
                </c:pt>
                <c:pt idx="82">
                  <c:v>90.89863625647365</c:v>
                </c:pt>
                <c:pt idx="83">
                  <c:v>93.27093680026653</c:v>
                </c:pt>
                <c:pt idx="84">
                  <c:v>93.09284546564407</c:v>
                </c:pt>
                <c:pt idx="85">
                  <c:v>94.21773187569246</c:v>
                </c:pt>
                <c:pt idx="86">
                  <c:v>93.08399070693073</c:v>
                </c:pt>
                <c:pt idx="87">
                  <c:v>94.90807100188273</c:v>
                </c:pt>
                <c:pt idx="88">
                  <c:v>93.1827212665847</c:v>
                </c:pt>
                <c:pt idx="89">
                  <c:v>93.73990695862283</c:v>
                </c:pt>
                <c:pt idx="90">
                  <c:v>91.700877395904</c:v>
                </c:pt>
                <c:pt idx="91">
                  <c:v>92.21478545473059</c:v>
                </c:pt>
                <c:pt idx="92">
                  <c:v>91.52101510953888</c:v>
                </c:pt>
                <c:pt idx="93">
                  <c:v>94.12697059888053</c:v>
                </c:pt>
                <c:pt idx="94">
                  <c:v>93.80343985239116</c:v>
                </c:pt>
                <c:pt idx="95">
                  <c:v>93.21891509282555</c:v>
                </c:pt>
                <c:pt idx="96">
                  <c:v>91.7810129622599</c:v>
                </c:pt>
                <c:pt idx="97">
                  <c:v>91.61708924157884</c:v>
                </c:pt>
                <c:pt idx="98">
                  <c:v>93.78838676257845</c:v>
                </c:pt>
                <c:pt idx="99">
                  <c:v>91.86834302007043</c:v>
                </c:pt>
                <c:pt idx="100">
                  <c:v>93.01702659416094</c:v>
                </c:pt>
                <c:pt idx="101">
                  <c:v>94.08546391741166</c:v>
                </c:pt>
                <c:pt idx="102">
                  <c:v>96.53280854130026</c:v>
                </c:pt>
                <c:pt idx="103">
                  <c:v>96.74786849355097</c:v>
                </c:pt>
                <c:pt idx="104">
                  <c:v>96.02188896353942</c:v>
                </c:pt>
                <c:pt idx="105">
                  <c:v>96.85157985498118</c:v>
                </c:pt>
                <c:pt idx="106">
                  <c:v>96.99425215475017</c:v>
                </c:pt>
                <c:pt idx="107">
                  <c:v>97.0093052445629</c:v>
                </c:pt>
                <c:pt idx="108">
                  <c:v>96.99347736336276</c:v>
                </c:pt>
                <c:pt idx="109">
                  <c:v>96.72739186402633</c:v>
                </c:pt>
                <c:pt idx="110">
                  <c:v>97.08047536772152</c:v>
                </c:pt>
                <c:pt idx="111">
                  <c:v>97.39415519514228</c:v>
                </c:pt>
                <c:pt idx="112">
                  <c:v>95.32291644760362</c:v>
                </c:pt>
                <c:pt idx="113">
                  <c:v>94.13350098343165</c:v>
                </c:pt>
                <c:pt idx="114">
                  <c:v>94.05059830497781</c:v>
                </c:pt>
                <c:pt idx="115">
                  <c:v>94.69721706002088</c:v>
                </c:pt>
                <c:pt idx="116">
                  <c:v>94.5215607840446</c:v>
                </c:pt>
                <c:pt idx="117">
                  <c:v>92.29990182286276</c:v>
                </c:pt>
                <c:pt idx="118">
                  <c:v>92.12169980375641</c:v>
                </c:pt>
                <c:pt idx="119">
                  <c:v>91.86657206832774</c:v>
                </c:pt>
                <c:pt idx="120">
                  <c:v>93.7763221538315</c:v>
                </c:pt>
                <c:pt idx="121">
                  <c:v>93.39988422402982</c:v>
                </c:pt>
                <c:pt idx="122">
                  <c:v>94.40700234319051</c:v>
                </c:pt>
                <c:pt idx="123">
                  <c:v>93.49518356468235</c:v>
                </c:pt>
                <c:pt idx="124">
                  <c:v>93.49518356468235</c:v>
                </c:pt>
                <c:pt idx="125">
                  <c:v>93.49518356468235</c:v>
                </c:pt>
                <c:pt idx="126">
                  <c:v>94.12674922991269</c:v>
                </c:pt>
                <c:pt idx="127">
                  <c:v>91.65494333507846</c:v>
                </c:pt>
                <c:pt idx="128">
                  <c:v>92.14339396260415</c:v>
                </c:pt>
                <c:pt idx="129">
                  <c:v>90.35838529047483</c:v>
                </c:pt>
                <c:pt idx="130">
                  <c:v>90.52230901115588</c:v>
                </c:pt>
                <c:pt idx="131">
                  <c:v>90.57499482550038</c:v>
                </c:pt>
                <c:pt idx="132">
                  <c:v>90.16933619194461</c:v>
                </c:pt>
                <c:pt idx="133">
                  <c:v>92.21877009615162</c:v>
                </c:pt>
                <c:pt idx="134">
                  <c:v>92.52658364592476</c:v>
                </c:pt>
                <c:pt idx="135">
                  <c:v>95.36807571704175</c:v>
                </c:pt>
                <c:pt idx="136">
                  <c:v>96.4263300677721</c:v>
                </c:pt>
                <c:pt idx="137">
                  <c:v>96.78184863011349</c:v>
                </c:pt>
                <c:pt idx="138">
                  <c:v>97.93529163701244</c:v>
                </c:pt>
                <c:pt idx="139">
                  <c:v>98.68562175348573</c:v>
                </c:pt>
                <c:pt idx="140">
                  <c:v>98.3017679632616</c:v>
                </c:pt>
                <c:pt idx="141">
                  <c:v>100.38296831435278</c:v>
                </c:pt>
                <c:pt idx="142">
                  <c:v>100.64805765333398</c:v>
                </c:pt>
                <c:pt idx="143">
                  <c:v>100.81707286027522</c:v>
                </c:pt>
                <c:pt idx="144">
                  <c:v>100.68657585373708</c:v>
                </c:pt>
                <c:pt idx="145">
                  <c:v>100.3987961955529</c:v>
                </c:pt>
                <c:pt idx="146">
                  <c:v>101.32566806387379</c:v>
                </c:pt>
                <c:pt idx="147">
                  <c:v>101.51549195379144</c:v>
                </c:pt>
                <c:pt idx="148">
                  <c:v>102.78781009641725</c:v>
                </c:pt>
                <c:pt idx="149">
                  <c:v>103.16004201583009</c:v>
                </c:pt>
                <c:pt idx="150">
                  <c:v>102.72593746990763</c:v>
                </c:pt>
                <c:pt idx="151">
                  <c:v>102.45243611014875</c:v>
                </c:pt>
                <c:pt idx="152">
                  <c:v>103.71213622160805</c:v>
                </c:pt>
                <c:pt idx="153">
                  <c:v>103.35661765926667</c:v>
                </c:pt>
                <c:pt idx="154">
                  <c:v>102.2885123894677</c:v>
                </c:pt>
                <c:pt idx="155">
                  <c:v>103.61849714821427</c:v>
                </c:pt>
                <c:pt idx="156">
                  <c:v>104.02338099038262</c:v>
                </c:pt>
                <c:pt idx="157">
                  <c:v>103.17343483838404</c:v>
                </c:pt>
                <c:pt idx="158">
                  <c:v>101.11403933062451</c:v>
                </c:pt>
                <c:pt idx="159">
                  <c:v>102.02829316777886</c:v>
                </c:pt>
                <c:pt idx="160">
                  <c:v>102.70590357831868</c:v>
                </c:pt>
                <c:pt idx="161">
                  <c:v>103.49054588480622</c:v>
                </c:pt>
                <c:pt idx="162">
                  <c:v>105.21622767355603</c:v>
                </c:pt>
                <c:pt idx="163">
                  <c:v>105.25297492221648</c:v>
                </c:pt>
                <c:pt idx="164">
                  <c:v>105.58513905845138</c:v>
                </c:pt>
                <c:pt idx="165">
                  <c:v>105.63195859514825</c:v>
                </c:pt>
                <c:pt idx="166">
                  <c:v>106.04270871496419</c:v>
                </c:pt>
                <c:pt idx="167">
                  <c:v>105.63948514005462</c:v>
                </c:pt>
                <c:pt idx="168">
                  <c:v>105.1090850931244</c:v>
                </c:pt>
                <c:pt idx="169">
                  <c:v>103.05389559575372</c:v>
                </c:pt>
                <c:pt idx="170">
                  <c:v>102.72261693539014</c:v>
                </c:pt>
                <c:pt idx="171">
                  <c:v>103.4303335255554</c:v>
                </c:pt>
                <c:pt idx="172">
                  <c:v>104.50020974709702</c:v>
                </c:pt>
                <c:pt idx="173">
                  <c:v>105.12081764841959</c:v>
                </c:pt>
                <c:pt idx="174">
                  <c:v>105.12081764841959</c:v>
                </c:pt>
                <c:pt idx="175">
                  <c:v>105.67291185419754</c:v>
                </c:pt>
                <c:pt idx="176">
                  <c:v>106.5612655221153</c:v>
                </c:pt>
                <c:pt idx="177">
                  <c:v>106.3169848661105</c:v>
                </c:pt>
                <c:pt idx="178">
                  <c:v>106.55373897720895</c:v>
                </c:pt>
                <c:pt idx="179">
                  <c:v>107.18032384066302</c:v>
                </c:pt>
                <c:pt idx="180">
                  <c:v>108.37903680148403</c:v>
                </c:pt>
                <c:pt idx="181">
                  <c:v>108.29281358851273</c:v>
                </c:pt>
                <c:pt idx="182">
                  <c:v>108.69437689616358</c:v>
                </c:pt>
                <c:pt idx="183">
                  <c:v>108.23680723965072</c:v>
                </c:pt>
                <c:pt idx="184">
                  <c:v>108.80140879211129</c:v>
                </c:pt>
                <c:pt idx="185">
                  <c:v>107.90132256889831</c:v>
                </c:pt>
                <c:pt idx="186">
                  <c:v>107.44629865551558</c:v>
                </c:pt>
                <c:pt idx="187">
                  <c:v>106.97865671096629</c:v>
                </c:pt>
                <c:pt idx="188">
                  <c:v>108.35302594776357</c:v>
                </c:pt>
                <c:pt idx="189">
                  <c:v>107.83103792161104</c:v>
                </c:pt>
                <c:pt idx="190">
                  <c:v>107.49986994573139</c:v>
                </c:pt>
                <c:pt idx="191">
                  <c:v>105.25297492221648</c:v>
                </c:pt>
                <c:pt idx="192">
                  <c:v>105.01378575247186</c:v>
                </c:pt>
                <c:pt idx="193">
                  <c:v>106.25433744821349</c:v>
                </c:pt>
                <c:pt idx="194">
                  <c:v>107.70983841172193</c:v>
                </c:pt>
                <c:pt idx="195">
                  <c:v>107.64708030934098</c:v>
                </c:pt>
                <c:pt idx="196">
                  <c:v>108.32546551126822</c:v>
                </c:pt>
                <c:pt idx="197">
                  <c:v>109.18957927720818</c:v>
                </c:pt>
                <c:pt idx="198">
                  <c:v>109.420467110659</c:v>
                </c:pt>
                <c:pt idx="199">
                  <c:v>109.25731818136538</c:v>
                </c:pt>
                <c:pt idx="200">
                  <c:v>110.86002950848342</c:v>
                </c:pt>
                <c:pt idx="201">
                  <c:v>111.3811320587646</c:v>
                </c:pt>
                <c:pt idx="202">
                  <c:v>110.63921396306901</c:v>
                </c:pt>
                <c:pt idx="203">
                  <c:v>111.7048841742218</c:v>
                </c:pt>
                <c:pt idx="204">
                  <c:v>111.14360315627874</c:v>
                </c:pt>
                <c:pt idx="205">
                  <c:v>110.12397769043542</c:v>
                </c:pt>
                <c:pt idx="206">
                  <c:v>111.58445945572011</c:v>
                </c:pt>
                <c:pt idx="207">
                  <c:v>110.37655968273398</c:v>
                </c:pt>
                <c:pt idx="208">
                  <c:v>109.2230059913511</c:v>
                </c:pt>
                <c:pt idx="209">
                  <c:v>109.38028864299716</c:v>
                </c:pt>
                <c:pt idx="210">
                  <c:v>108.05783042915695</c:v>
                </c:pt>
                <c:pt idx="211">
                  <c:v>110.27030257817367</c:v>
                </c:pt>
                <c:pt idx="212">
                  <c:v>107.50485074750765</c:v>
                </c:pt>
                <c:pt idx="213">
                  <c:v>108.35391142363491</c:v>
                </c:pt>
                <c:pt idx="214">
                  <c:v>108.15988152332841</c:v>
                </c:pt>
                <c:pt idx="215">
                  <c:v>108.49448071820946</c:v>
                </c:pt>
                <c:pt idx="216">
                  <c:v>110.75045186940558</c:v>
                </c:pt>
                <c:pt idx="217">
                  <c:v>110.94370697832466</c:v>
                </c:pt>
                <c:pt idx="218">
                  <c:v>113.19635759500326</c:v>
                </c:pt>
                <c:pt idx="219">
                  <c:v>113.41805861628897</c:v>
                </c:pt>
                <c:pt idx="220">
                  <c:v>113.90828019555734</c:v>
                </c:pt>
                <c:pt idx="221">
                  <c:v>112.87017042089987</c:v>
                </c:pt>
                <c:pt idx="222">
                  <c:v>113.6781671534939</c:v>
                </c:pt>
                <c:pt idx="223">
                  <c:v>115.18889967447691</c:v>
                </c:pt>
                <c:pt idx="224">
                  <c:v>115.52604461248808</c:v>
                </c:pt>
                <c:pt idx="225">
                  <c:v>115.40307415085628</c:v>
                </c:pt>
                <c:pt idx="226">
                  <c:v>114.36407890032751</c:v>
                </c:pt>
                <c:pt idx="227">
                  <c:v>114.20602145729404</c:v>
                </c:pt>
                <c:pt idx="228">
                  <c:v>115.67580071922778</c:v>
                </c:pt>
                <c:pt idx="229">
                  <c:v>115.48498066895488</c:v>
                </c:pt>
                <c:pt idx="230">
                  <c:v>115.82467135009611</c:v>
                </c:pt>
                <c:pt idx="231">
                  <c:v>115.82467135009611</c:v>
                </c:pt>
                <c:pt idx="232">
                  <c:v>114.11481744254645</c:v>
                </c:pt>
                <c:pt idx="233">
                  <c:v>114.50132766038459</c:v>
                </c:pt>
                <c:pt idx="234">
                  <c:v>115.90414280954853</c:v>
                </c:pt>
                <c:pt idx="235">
                  <c:v>115.6949491349454</c:v>
                </c:pt>
                <c:pt idx="236">
                  <c:v>114.73719629561168</c:v>
                </c:pt>
                <c:pt idx="237">
                  <c:v>114.98900349652284</c:v>
                </c:pt>
                <c:pt idx="238">
                  <c:v>115.00239631907681</c:v>
                </c:pt>
                <c:pt idx="239">
                  <c:v>113.84972810356524</c:v>
                </c:pt>
                <c:pt idx="240">
                  <c:v>114.41510444741323</c:v>
                </c:pt>
                <c:pt idx="241">
                  <c:v>115.1763923277943</c:v>
                </c:pt>
                <c:pt idx="242">
                  <c:v>115.90325733367719</c:v>
                </c:pt>
                <c:pt idx="243">
                  <c:v>116.23032998365188</c:v>
                </c:pt>
                <c:pt idx="244">
                  <c:v>115.68742259003906</c:v>
                </c:pt>
                <c:pt idx="245">
                  <c:v>115.56699787153737</c:v>
                </c:pt>
                <c:pt idx="246">
                  <c:v>114.09644381821622</c:v>
                </c:pt>
                <c:pt idx="247">
                  <c:v>114.32478590853697</c:v>
                </c:pt>
                <c:pt idx="248">
                  <c:v>115.26837113392932</c:v>
                </c:pt>
                <c:pt idx="249">
                  <c:v>115.83053762774374</c:v>
                </c:pt>
                <c:pt idx="250">
                  <c:v>115.84725098481519</c:v>
                </c:pt>
                <c:pt idx="251">
                  <c:v>116.44118392551377</c:v>
                </c:pt>
                <c:pt idx="252">
                  <c:v>116.7398106631218</c:v>
                </c:pt>
                <c:pt idx="253">
                  <c:v>116.72132635430768</c:v>
                </c:pt>
                <c:pt idx="254">
                  <c:v>116.75563854432194</c:v>
                </c:pt>
                <c:pt idx="255">
                  <c:v>115.42233325105786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'[2]GRAF II.3.4'!$H$1</c:f>
              <c:strCache>
                <c:ptCount val="1"/>
                <c:pt idx="0">
                  <c:v>ATX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'[2]GRAF II.3.4'!$B$2:$B$257</c:f>
              <c:strCache>
                <c:ptCount val="256"/>
                <c:pt idx="0">
                  <c:v>1/08</c:v>
                </c:pt>
                <c:pt idx="21">
                  <c:v>2</c:v>
                </c:pt>
                <c:pt idx="41">
                  <c:v>3</c:v>
                </c:pt>
                <c:pt idx="64">
                  <c:v>4</c:v>
                </c:pt>
                <c:pt idx="83">
                  <c:v>5</c:v>
                </c:pt>
                <c:pt idx="106">
                  <c:v>6</c:v>
                </c:pt>
                <c:pt idx="128">
                  <c:v>7</c:v>
                </c:pt>
                <c:pt idx="149">
                  <c:v>8</c:v>
                </c:pt>
                <c:pt idx="172">
                  <c:v>9</c:v>
                </c:pt>
                <c:pt idx="193">
                  <c:v>10</c:v>
                </c:pt>
                <c:pt idx="215">
                  <c:v>11</c:v>
                </c:pt>
                <c:pt idx="236">
                  <c:v>12</c:v>
                </c:pt>
              </c:strCache>
            </c:strRef>
          </c:cat>
          <c:val>
            <c:numRef>
              <c:f>'[2]GRAF II.3.4'!$H$2:$H$257</c:f>
              <c:numCache>
                <c:ptCount val="256"/>
                <c:pt idx="0">
                  <c:v>100</c:v>
                </c:pt>
                <c:pt idx="1">
                  <c:v>100.9323932161497</c:v>
                </c:pt>
                <c:pt idx="2">
                  <c:v>104.79106667990776</c:v>
                </c:pt>
                <c:pt idx="3">
                  <c:v>103.14365476072251</c:v>
                </c:pt>
                <c:pt idx="4">
                  <c:v>100.14951394176128</c:v>
                </c:pt>
                <c:pt idx="5">
                  <c:v>98.73713131848125</c:v>
                </c:pt>
                <c:pt idx="6">
                  <c:v>96.61910909552341</c:v>
                </c:pt>
                <c:pt idx="7">
                  <c:v>92.4939587540137</c:v>
                </c:pt>
                <c:pt idx="8">
                  <c:v>93.5052467807607</c:v>
                </c:pt>
                <c:pt idx="9">
                  <c:v>95.60837278073863</c:v>
                </c:pt>
                <c:pt idx="10">
                  <c:v>90.62862060975206</c:v>
                </c:pt>
                <c:pt idx="11">
                  <c:v>89.57043706621647</c:v>
                </c:pt>
                <c:pt idx="12">
                  <c:v>88.974036435058</c:v>
                </c:pt>
                <c:pt idx="13">
                  <c:v>87.82592384168075</c:v>
                </c:pt>
                <c:pt idx="14">
                  <c:v>86.2369933904907</c:v>
                </c:pt>
                <c:pt idx="15">
                  <c:v>90.10228739779537</c:v>
                </c:pt>
                <c:pt idx="16">
                  <c:v>90.50117514647951</c:v>
                </c:pt>
                <c:pt idx="17">
                  <c:v>94.53639643814758</c:v>
                </c:pt>
                <c:pt idx="18">
                  <c:v>93.96702969313782</c:v>
                </c:pt>
                <c:pt idx="19">
                  <c:v>95.78988601630861</c:v>
                </c:pt>
                <c:pt idx="20">
                  <c:v>92.27272225716399</c:v>
                </c:pt>
                <c:pt idx="21">
                  <c:v>93.22663223984023</c:v>
                </c:pt>
                <c:pt idx="22">
                  <c:v>95.8869873216591</c:v>
                </c:pt>
                <c:pt idx="23">
                  <c:v>93.31545786575745</c:v>
                </c:pt>
                <c:pt idx="24">
                  <c:v>95.66409568892273</c:v>
                </c:pt>
                <c:pt idx="25">
                  <c:v>96.33718428282963</c:v>
                </c:pt>
                <c:pt idx="26">
                  <c:v>95.22051927129884</c:v>
                </c:pt>
                <c:pt idx="27">
                  <c:v>94.47460469837907</c:v>
                </c:pt>
                <c:pt idx="28">
                  <c:v>91.9174197534951</c:v>
                </c:pt>
                <c:pt idx="29">
                  <c:v>92.94029373144869</c:v>
                </c:pt>
                <c:pt idx="30">
                  <c:v>89.35637282487559</c:v>
                </c:pt>
                <c:pt idx="31">
                  <c:v>81.65612896818828</c:v>
                </c:pt>
                <c:pt idx="32">
                  <c:v>81.72895494720116</c:v>
                </c:pt>
                <c:pt idx="33">
                  <c:v>83.47070961192581</c:v>
                </c:pt>
                <c:pt idx="34">
                  <c:v>80.84731923157558</c:v>
                </c:pt>
                <c:pt idx="35">
                  <c:v>80.74083882286736</c:v>
                </c:pt>
                <c:pt idx="36">
                  <c:v>78.81426065079943</c:v>
                </c:pt>
                <c:pt idx="37">
                  <c:v>80.04568175047172</c:v>
                </c:pt>
                <c:pt idx="38">
                  <c:v>81.80288435013848</c:v>
                </c:pt>
                <c:pt idx="39">
                  <c:v>81.74550630606774</c:v>
                </c:pt>
                <c:pt idx="40">
                  <c:v>78.20296379666104</c:v>
                </c:pt>
                <c:pt idx="41">
                  <c:v>78.63495426307833</c:v>
                </c:pt>
                <c:pt idx="42">
                  <c:v>82.92120449755592</c:v>
                </c:pt>
                <c:pt idx="43">
                  <c:v>79.78141172056893</c:v>
                </c:pt>
                <c:pt idx="44">
                  <c:v>78.2895825747294</c:v>
                </c:pt>
                <c:pt idx="45">
                  <c:v>77.8989705054785</c:v>
                </c:pt>
                <c:pt idx="46">
                  <c:v>80.33477881867435</c:v>
                </c:pt>
                <c:pt idx="47">
                  <c:v>80.00209650545644</c:v>
                </c:pt>
                <c:pt idx="48">
                  <c:v>80.95048936851049</c:v>
                </c:pt>
                <c:pt idx="49">
                  <c:v>82.29887340417315</c:v>
                </c:pt>
                <c:pt idx="50">
                  <c:v>85.10653557990445</c:v>
                </c:pt>
                <c:pt idx="51">
                  <c:v>85.23508446710142</c:v>
                </c:pt>
                <c:pt idx="52">
                  <c:v>85.9346552351948</c:v>
                </c:pt>
                <c:pt idx="53">
                  <c:v>88.90121045604509</c:v>
                </c:pt>
                <c:pt idx="54">
                  <c:v>89.78725986736845</c:v>
                </c:pt>
                <c:pt idx="55">
                  <c:v>93.15877166848732</c:v>
                </c:pt>
                <c:pt idx="56">
                  <c:v>90.2038023988436</c:v>
                </c:pt>
                <c:pt idx="57">
                  <c:v>93.8197225992254</c:v>
                </c:pt>
                <c:pt idx="58">
                  <c:v>95.49196155671046</c:v>
                </c:pt>
                <c:pt idx="59">
                  <c:v>93.28732055568429</c:v>
                </c:pt>
                <c:pt idx="60">
                  <c:v>89.40713032539972</c:v>
                </c:pt>
                <c:pt idx="61">
                  <c:v>93.60455493396007</c:v>
                </c:pt>
                <c:pt idx="62">
                  <c:v>94.42826089355269</c:v>
                </c:pt>
                <c:pt idx="63">
                  <c:v>98.89657607556246</c:v>
                </c:pt>
                <c:pt idx="64">
                  <c:v>100.66205435466252</c:v>
                </c:pt>
                <c:pt idx="65">
                  <c:v>99.4769770598166</c:v>
                </c:pt>
                <c:pt idx="66">
                  <c:v>96.01553620885608</c:v>
                </c:pt>
                <c:pt idx="67">
                  <c:v>98.72995906297241</c:v>
                </c:pt>
                <c:pt idx="68">
                  <c:v>101.33238438875831</c:v>
                </c:pt>
                <c:pt idx="69">
                  <c:v>105.50498195901883</c:v>
                </c:pt>
                <c:pt idx="70">
                  <c:v>102.14064241340881</c:v>
                </c:pt>
                <c:pt idx="71">
                  <c:v>102.65594138612113</c:v>
                </c:pt>
                <c:pt idx="72">
                  <c:v>105.61091065576484</c:v>
                </c:pt>
                <c:pt idx="73">
                  <c:v>101.0228739779536</c:v>
                </c:pt>
                <c:pt idx="74">
                  <c:v>100.35750935151778</c:v>
                </c:pt>
                <c:pt idx="75">
                  <c:v>99.70814437198628</c:v>
                </c:pt>
                <c:pt idx="76">
                  <c:v>99.05877939245478</c:v>
                </c:pt>
                <c:pt idx="77">
                  <c:v>102.6575965220078</c:v>
                </c:pt>
                <c:pt idx="78">
                  <c:v>100.70232932790448</c:v>
                </c:pt>
                <c:pt idx="79">
                  <c:v>100.70232932790448</c:v>
                </c:pt>
                <c:pt idx="80">
                  <c:v>98.62734063799972</c:v>
                </c:pt>
                <c:pt idx="81">
                  <c:v>100.19696117051208</c:v>
                </c:pt>
                <c:pt idx="82">
                  <c:v>102.78449027331811</c:v>
                </c:pt>
                <c:pt idx="83">
                  <c:v>108.02851247420746</c:v>
                </c:pt>
                <c:pt idx="84">
                  <c:v>110.2375671709314</c:v>
                </c:pt>
                <c:pt idx="85">
                  <c:v>111.36361128581991</c:v>
                </c:pt>
                <c:pt idx="86">
                  <c:v>114.1332053361581</c:v>
                </c:pt>
                <c:pt idx="87">
                  <c:v>116.9408675118894</c:v>
                </c:pt>
                <c:pt idx="88">
                  <c:v>114.0537588135986</c:v>
                </c:pt>
                <c:pt idx="89">
                  <c:v>112.7897867081554</c:v>
                </c:pt>
                <c:pt idx="90">
                  <c:v>107.22301300936807</c:v>
                </c:pt>
                <c:pt idx="91">
                  <c:v>107.16287640548623</c:v>
                </c:pt>
                <c:pt idx="92">
                  <c:v>108.09747646948482</c:v>
                </c:pt>
                <c:pt idx="93">
                  <c:v>110.01302040230836</c:v>
                </c:pt>
                <c:pt idx="94">
                  <c:v>112.81185518664417</c:v>
                </c:pt>
                <c:pt idx="95">
                  <c:v>116.23908989594713</c:v>
                </c:pt>
                <c:pt idx="96">
                  <c:v>113.31501649618767</c:v>
                </c:pt>
                <c:pt idx="97">
                  <c:v>113.31501649618767</c:v>
                </c:pt>
                <c:pt idx="98">
                  <c:v>113.93293389387269</c:v>
                </c:pt>
                <c:pt idx="99">
                  <c:v>112.52551667825261</c:v>
                </c:pt>
                <c:pt idx="100">
                  <c:v>112.68827170710716</c:v>
                </c:pt>
                <c:pt idx="101">
                  <c:v>111.9191852317742</c:v>
                </c:pt>
                <c:pt idx="102">
                  <c:v>116.15688481357654</c:v>
                </c:pt>
                <c:pt idx="103">
                  <c:v>120.36313681353239</c:v>
                </c:pt>
                <c:pt idx="104">
                  <c:v>120.36313681353239</c:v>
                </c:pt>
                <c:pt idx="105">
                  <c:v>117.98470654440729</c:v>
                </c:pt>
                <c:pt idx="106">
                  <c:v>117.10582938859282</c:v>
                </c:pt>
                <c:pt idx="107">
                  <c:v>118.37421518973375</c:v>
                </c:pt>
                <c:pt idx="108">
                  <c:v>116.82611142374788</c:v>
                </c:pt>
                <c:pt idx="109">
                  <c:v>117.68733379677138</c:v>
                </c:pt>
                <c:pt idx="110">
                  <c:v>120.77636907323424</c:v>
                </c:pt>
                <c:pt idx="111">
                  <c:v>120.83816081300273</c:v>
                </c:pt>
                <c:pt idx="112">
                  <c:v>120.83816081300273</c:v>
                </c:pt>
                <c:pt idx="113">
                  <c:v>117.33644498880025</c:v>
                </c:pt>
                <c:pt idx="114">
                  <c:v>116.13923003078554</c:v>
                </c:pt>
                <c:pt idx="115">
                  <c:v>111.48609134143246</c:v>
                </c:pt>
                <c:pt idx="116">
                  <c:v>111.87891025853223</c:v>
                </c:pt>
                <c:pt idx="117">
                  <c:v>114.0156906882055</c:v>
                </c:pt>
                <c:pt idx="118">
                  <c:v>108.08368367042934</c:v>
                </c:pt>
                <c:pt idx="119">
                  <c:v>107.11432575281097</c:v>
                </c:pt>
                <c:pt idx="120">
                  <c:v>112.56192966775906</c:v>
                </c:pt>
                <c:pt idx="121">
                  <c:v>112.85213015988613</c:v>
                </c:pt>
                <c:pt idx="122">
                  <c:v>112.79916581151312</c:v>
                </c:pt>
                <c:pt idx="123">
                  <c:v>116.31081245103556</c:v>
                </c:pt>
                <c:pt idx="124">
                  <c:v>115.7850309510411</c:v>
                </c:pt>
                <c:pt idx="125">
                  <c:v>118.04815342006245</c:v>
                </c:pt>
                <c:pt idx="126">
                  <c:v>115.82530592428306</c:v>
                </c:pt>
                <c:pt idx="127">
                  <c:v>114.08520639544508</c:v>
                </c:pt>
                <c:pt idx="128">
                  <c:v>110.91175918876273</c:v>
                </c:pt>
                <c:pt idx="129">
                  <c:v>111.70843126220662</c:v>
                </c:pt>
                <c:pt idx="130">
                  <c:v>109.54847893012017</c:v>
                </c:pt>
                <c:pt idx="131">
                  <c:v>108.98462930473258</c:v>
                </c:pt>
                <c:pt idx="132">
                  <c:v>108.14106171450008</c:v>
                </c:pt>
                <c:pt idx="133">
                  <c:v>110.3760468734483</c:v>
                </c:pt>
                <c:pt idx="134">
                  <c:v>112.69378882672933</c:v>
                </c:pt>
                <c:pt idx="135">
                  <c:v>115.49703730676288</c:v>
                </c:pt>
                <c:pt idx="136">
                  <c:v>117.22996458009203</c:v>
                </c:pt>
                <c:pt idx="137">
                  <c:v>115.2355258366712</c:v>
                </c:pt>
                <c:pt idx="138">
                  <c:v>116.81066348880576</c:v>
                </c:pt>
                <c:pt idx="139">
                  <c:v>118.13808246990412</c:v>
                </c:pt>
                <c:pt idx="140">
                  <c:v>117.54113012678343</c:v>
                </c:pt>
                <c:pt idx="141">
                  <c:v>120.1612102353603</c:v>
                </c:pt>
                <c:pt idx="142">
                  <c:v>121.48697408057201</c:v>
                </c:pt>
                <c:pt idx="143">
                  <c:v>123.74733798978228</c:v>
                </c:pt>
                <c:pt idx="144">
                  <c:v>120.833747117305</c:v>
                </c:pt>
                <c:pt idx="145">
                  <c:v>121.77055402915245</c:v>
                </c:pt>
                <c:pt idx="146">
                  <c:v>124.03036622640052</c:v>
                </c:pt>
                <c:pt idx="147">
                  <c:v>124.14567402650425</c:v>
                </c:pt>
                <c:pt idx="148">
                  <c:v>127.34063799971311</c:v>
                </c:pt>
                <c:pt idx="149">
                  <c:v>128.18255045405894</c:v>
                </c:pt>
                <c:pt idx="150">
                  <c:v>129.03770399549802</c:v>
                </c:pt>
                <c:pt idx="151">
                  <c:v>129.69093095876505</c:v>
                </c:pt>
                <c:pt idx="152">
                  <c:v>130.32043430765668</c:v>
                </c:pt>
                <c:pt idx="153">
                  <c:v>129.5800368543591</c:v>
                </c:pt>
                <c:pt idx="154">
                  <c:v>126.95223277831109</c:v>
                </c:pt>
                <c:pt idx="155">
                  <c:v>128.36516711355335</c:v>
                </c:pt>
                <c:pt idx="156">
                  <c:v>132.65472761980425</c:v>
                </c:pt>
                <c:pt idx="157">
                  <c:v>131.80012579032737</c:v>
                </c:pt>
                <c:pt idx="158">
                  <c:v>128.2719277919384</c:v>
                </c:pt>
                <c:pt idx="159">
                  <c:v>130.09754267492028</c:v>
                </c:pt>
                <c:pt idx="160">
                  <c:v>129.46141878248204</c:v>
                </c:pt>
                <c:pt idx="161">
                  <c:v>131.85419356262483</c:v>
                </c:pt>
                <c:pt idx="162">
                  <c:v>136.4140929303629</c:v>
                </c:pt>
                <c:pt idx="163">
                  <c:v>140.9497169717634</c:v>
                </c:pt>
                <c:pt idx="164">
                  <c:v>140.94916525980116</c:v>
                </c:pt>
                <c:pt idx="165">
                  <c:v>138.16357156255862</c:v>
                </c:pt>
                <c:pt idx="166">
                  <c:v>137.87668134220488</c:v>
                </c:pt>
                <c:pt idx="167">
                  <c:v>140.9524755315745</c:v>
                </c:pt>
                <c:pt idx="168">
                  <c:v>138.14757191565428</c:v>
                </c:pt>
                <c:pt idx="169">
                  <c:v>135.93686208304368</c:v>
                </c:pt>
                <c:pt idx="170">
                  <c:v>132.22273715338696</c:v>
                </c:pt>
                <c:pt idx="171">
                  <c:v>133.92752711664292</c:v>
                </c:pt>
                <c:pt idx="172">
                  <c:v>135.39121895240933</c:v>
                </c:pt>
                <c:pt idx="173">
                  <c:v>139.53733434848334</c:v>
                </c:pt>
                <c:pt idx="174">
                  <c:v>138.49294360400322</c:v>
                </c:pt>
                <c:pt idx="175">
                  <c:v>139.41871627660632</c:v>
                </c:pt>
                <c:pt idx="176">
                  <c:v>139.10093018636832</c:v>
                </c:pt>
                <c:pt idx="177">
                  <c:v>140.26669756253656</c:v>
                </c:pt>
                <c:pt idx="178">
                  <c:v>139.44409502686838</c:v>
                </c:pt>
                <c:pt idx="179">
                  <c:v>139.662572963907</c:v>
                </c:pt>
                <c:pt idx="180">
                  <c:v>142.484579650656</c:v>
                </c:pt>
                <c:pt idx="181">
                  <c:v>144.18385249428977</c:v>
                </c:pt>
                <c:pt idx="182">
                  <c:v>142.82719277919384</c:v>
                </c:pt>
                <c:pt idx="183">
                  <c:v>141.2597790945303</c:v>
                </c:pt>
                <c:pt idx="184">
                  <c:v>143.16925419576947</c:v>
                </c:pt>
                <c:pt idx="185">
                  <c:v>142.85974378496473</c:v>
                </c:pt>
                <c:pt idx="186">
                  <c:v>140.59331104417006</c:v>
                </c:pt>
                <c:pt idx="187">
                  <c:v>139.95884228761847</c:v>
                </c:pt>
                <c:pt idx="188">
                  <c:v>142.70967813124125</c:v>
                </c:pt>
                <c:pt idx="189">
                  <c:v>143.87213523563616</c:v>
                </c:pt>
                <c:pt idx="190">
                  <c:v>145.50189237203043</c:v>
                </c:pt>
                <c:pt idx="191">
                  <c:v>142.2462400829775</c:v>
                </c:pt>
                <c:pt idx="192">
                  <c:v>137.18924823728028</c:v>
                </c:pt>
                <c:pt idx="193">
                  <c:v>137.9831617509131</c:v>
                </c:pt>
                <c:pt idx="194">
                  <c:v>144.09282002052367</c:v>
                </c:pt>
                <c:pt idx="195">
                  <c:v>143.73917265274144</c:v>
                </c:pt>
                <c:pt idx="196">
                  <c:v>146.57386871462148</c:v>
                </c:pt>
                <c:pt idx="197">
                  <c:v>147.52557184944885</c:v>
                </c:pt>
                <c:pt idx="198">
                  <c:v>148.98319485363083</c:v>
                </c:pt>
                <c:pt idx="199">
                  <c:v>148.26265903097314</c:v>
                </c:pt>
                <c:pt idx="200">
                  <c:v>150.5765390005186</c:v>
                </c:pt>
                <c:pt idx="201">
                  <c:v>151.05873525549782</c:v>
                </c:pt>
                <c:pt idx="202">
                  <c:v>150.35419907974446</c:v>
                </c:pt>
                <c:pt idx="203">
                  <c:v>151.16245710439495</c:v>
                </c:pt>
                <c:pt idx="204">
                  <c:v>151.8526487691306</c:v>
                </c:pt>
                <c:pt idx="205">
                  <c:v>149.68386904564866</c:v>
                </c:pt>
                <c:pt idx="206">
                  <c:v>147.324196983239</c:v>
                </c:pt>
                <c:pt idx="207">
                  <c:v>147.924459598133</c:v>
                </c:pt>
                <c:pt idx="208">
                  <c:v>143.09587650479438</c:v>
                </c:pt>
                <c:pt idx="209">
                  <c:v>143.09587650479438</c:v>
                </c:pt>
                <c:pt idx="210">
                  <c:v>134.85329978924602</c:v>
                </c:pt>
                <c:pt idx="211">
                  <c:v>138.8190053736745</c:v>
                </c:pt>
                <c:pt idx="212">
                  <c:v>137.03918258355677</c:v>
                </c:pt>
                <c:pt idx="213">
                  <c:v>139.3536142650645</c:v>
                </c:pt>
                <c:pt idx="214">
                  <c:v>135.72665982543833</c:v>
                </c:pt>
                <c:pt idx="215">
                  <c:v>139.41099230913525</c:v>
                </c:pt>
                <c:pt idx="216">
                  <c:v>141.33426020942986</c:v>
                </c:pt>
                <c:pt idx="217">
                  <c:v>141.3000540677723</c:v>
                </c:pt>
                <c:pt idx="218">
                  <c:v>143.5256601233628</c:v>
                </c:pt>
                <c:pt idx="219">
                  <c:v>143.1080141679632</c:v>
                </c:pt>
                <c:pt idx="220">
                  <c:v>143.04622242819468</c:v>
                </c:pt>
                <c:pt idx="221">
                  <c:v>144.7488055436018</c:v>
                </c:pt>
                <c:pt idx="222">
                  <c:v>145.27734560340738</c:v>
                </c:pt>
                <c:pt idx="223">
                  <c:v>144.28647091926248</c:v>
                </c:pt>
                <c:pt idx="224">
                  <c:v>143.99296015536208</c:v>
                </c:pt>
                <c:pt idx="225">
                  <c:v>146.16063645491963</c:v>
                </c:pt>
                <c:pt idx="226">
                  <c:v>143.73586238096814</c:v>
                </c:pt>
                <c:pt idx="227">
                  <c:v>142.26499828969293</c:v>
                </c:pt>
                <c:pt idx="228">
                  <c:v>145.21996755933662</c:v>
                </c:pt>
                <c:pt idx="229">
                  <c:v>143.31987156145522</c:v>
                </c:pt>
                <c:pt idx="230">
                  <c:v>142.5226477760491</c:v>
                </c:pt>
                <c:pt idx="231">
                  <c:v>138.41570392929262</c:v>
                </c:pt>
                <c:pt idx="232">
                  <c:v>139.42699195603961</c:v>
                </c:pt>
                <c:pt idx="233">
                  <c:v>135.74486632019153</c:v>
                </c:pt>
                <c:pt idx="234">
                  <c:v>139.5947123925541</c:v>
                </c:pt>
                <c:pt idx="235">
                  <c:v>141.04350800534056</c:v>
                </c:pt>
                <c:pt idx="236">
                  <c:v>140.7919273505688</c:v>
                </c:pt>
                <c:pt idx="237">
                  <c:v>142.46306288412944</c:v>
                </c:pt>
                <c:pt idx="238">
                  <c:v>141.16047094133094</c:v>
                </c:pt>
                <c:pt idx="239">
                  <c:v>134.94433226301211</c:v>
                </c:pt>
                <c:pt idx="240">
                  <c:v>134.94433226301211</c:v>
                </c:pt>
                <c:pt idx="241">
                  <c:v>137.47117304997408</c:v>
                </c:pt>
                <c:pt idx="242">
                  <c:v>137.3255210919483</c:v>
                </c:pt>
                <c:pt idx="243">
                  <c:v>138.2330872697982</c:v>
                </c:pt>
                <c:pt idx="244">
                  <c:v>135.31066900592538</c:v>
                </c:pt>
                <c:pt idx="245">
                  <c:v>136.9696668763172</c:v>
                </c:pt>
                <c:pt idx="246">
                  <c:v>135.25329096185465</c:v>
                </c:pt>
                <c:pt idx="247">
                  <c:v>134.21000364129895</c:v>
                </c:pt>
                <c:pt idx="248">
                  <c:v>135.97768876824787</c:v>
                </c:pt>
                <c:pt idx="249">
                  <c:v>136.08913458461606</c:v>
                </c:pt>
                <c:pt idx="250">
                  <c:v>135.89162170214175</c:v>
                </c:pt>
                <c:pt idx="251">
                  <c:v>136.94208127820627</c:v>
                </c:pt>
                <c:pt idx="252">
                  <c:v>136.94208127820627</c:v>
                </c:pt>
                <c:pt idx="253">
                  <c:v>138.08522846392356</c:v>
                </c:pt>
                <c:pt idx="254">
                  <c:v>137.6830304434661</c:v>
                </c:pt>
                <c:pt idx="255">
                  <c:v>137.6830304434661</c:v>
                </c:pt>
              </c:numCache>
            </c:numRef>
          </c:val>
          <c:smooth val="0"/>
        </c:ser>
        <c:axId val="20174346"/>
        <c:axId val="47351387"/>
      </c:line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7351387"/>
        <c:crossesAt val="100"/>
        <c:auto val="1"/>
        <c:lblOffset val="100"/>
        <c:tickLblSkip val="1"/>
        <c:noMultiLvlLbl val="0"/>
      </c:catAx>
      <c:valAx>
        <c:axId val="47351387"/>
        <c:scaling>
          <c:orientation val="minMax"/>
          <c:max val="180"/>
          <c:min val="60"/>
        </c:scaling>
        <c:axPos val="l"/>
        <c:delete val="0"/>
        <c:numFmt formatCode="#,##0" sourceLinked="0"/>
        <c:majorTickMark val="out"/>
        <c:minorTickMark val="none"/>
        <c:tickLblPos val="nextTo"/>
        <c:crossAx val="2017434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65"/>
          <c:w val="0.8935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13</xdr:row>
      <xdr:rowOff>0</xdr:rowOff>
    </xdr:from>
    <xdr:to>
      <xdr:col>12</xdr:col>
      <xdr:colOff>57150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4438650" y="2295525"/>
        <a:ext cx="497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5</xdr:row>
      <xdr:rowOff>9525</xdr:rowOff>
    </xdr:from>
    <xdr:to>
      <xdr:col>11</xdr:col>
      <xdr:colOff>561975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5295900" y="1009650"/>
        <a:ext cx="40386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11</xdr:col>
      <xdr:colOff>561975</xdr:colOff>
      <xdr:row>38</xdr:row>
      <xdr:rowOff>38100</xdr:rowOff>
    </xdr:to>
    <xdr:graphicFrame>
      <xdr:nvGraphicFramePr>
        <xdr:cNvPr id="3" name="Chart 4"/>
        <xdr:cNvGraphicFramePr/>
      </xdr:nvGraphicFramePr>
      <xdr:xfrm>
        <a:off x="5286375" y="4076700"/>
        <a:ext cx="40481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133350</xdr:rowOff>
    </xdr:from>
    <xdr:to>
      <xdr:col>12</xdr:col>
      <xdr:colOff>447675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362450" y="1352550"/>
        <a:ext cx="46672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25</xdr:row>
      <xdr:rowOff>47625</xdr:rowOff>
    </xdr:from>
    <xdr:to>
      <xdr:col>12</xdr:col>
      <xdr:colOff>438150</xdr:colOff>
      <xdr:row>38</xdr:row>
      <xdr:rowOff>19050</xdr:rowOff>
    </xdr:to>
    <xdr:graphicFrame>
      <xdr:nvGraphicFramePr>
        <xdr:cNvPr id="2" name="Chart 2"/>
        <xdr:cNvGraphicFramePr/>
      </xdr:nvGraphicFramePr>
      <xdr:xfrm>
        <a:off x="4343400" y="4505325"/>
        <a:ext cx="46767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11</xdr:col>
      <xdr:colOff>600075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4438650" y="828675"/>
        <a:ext cx="4248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11</xdr:col>
      <xdr:colOff>590550</xdr:colOff>
      <xdr:row>38</xdr:row>
      <xdr:rowOff>133350</xdr:rowOff>
    </xdr:to>
    <xdr:graphicFrame>
      <xdr:nvGraphicFramePr>
        <xdr:cNvPr id="2" name="Chart 3"/>
        <xdr:cNvGraphicFramePr/>
      </xdr:nvGraphicFramePr>
      <xdr:xfrm>
        <a:off x="4429125" y="3886200"/>
        <a:ext cx="42481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76200</xdr:rowOff>
    </xdr:from>
    <xdr:to>
      <xdr:col>15</xdr:col>
      <xdr:colOff>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200775" y="2019300"/>
        <a:ext cx="36576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9525</xdr:colOff>
      <xdr:row>54</xdr:row>
      <xdr:rowOff>85725</xdr:rowOff>
    </xdr:to>
    <xdr:graphicFrame>
      <xdr:nvGraphicFramePr>
        <xdr:cNvPr id="2" name="Chart 2"/>
        <xdr:cNvGraphicFramePr/>
      </xdr:nvGraphicFramePr>
      <xdr:xfrm>
        <a:off x="6200775" y="6153150"/>
        <a:ext cx="36671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13</xdr:col>
      <xdr:colOff>19050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4762500" y="1524000"/>
        <a:ext cx="44100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13</xdr:col>
      <xdr:colOff>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4752975" y="4591050"/>
        <a:ext cx="44005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19050</xdr:rowOff>
    </xdr:from>
    <xdr:to>
      <xdr:col>12</xdr:col>
      <xdr:colOff>9525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3914775" y="1390650"/>
        <a:ext cx="42767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26</xdr:row>
      <xdr:rowOff>0</xdr:rowOff>
    </xdr:from>
    <xdr:to>
      <xdr:col>12</xdr:col>
      <xdr:colOff>57150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3952875" y="4933950"/>
        <a:ext cx="42862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9525</xdr:rowOff>
    </xdr:from>
    <xdr:to>
      <xdr:col>16</xdr:col>
      <xdr:colOff>600075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7429500" y="1076325"/>
        <a:ext cx="4867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16</xdr:col>
      <xdr:colOff>600075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7429500" y="4143375"/>
        <a:ext cx="4867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%20II.3.6%20Finan&#269;n&#237;%20deriv&#225;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FII.3.4.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zprava%20grafy_t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 II.3.6."/>
      <sheetName val="List2"/>
      <sheetName val="List3"/>
    </sheetNames>
    <sheetDataSet>
      <sheetData sheetId="0">
        <row r="3">
          <cell r="A3" t="str">
            <v>12/08</v>
          </cell>
          <cell r="B3">
            <v>122.97597</v>
          </cell>
          <cell r="C3">
            <v>137.84682</v>
          </cell>
          <cell r="D3">
            <v>-14.870850000000004</v>
          </cell>
        </row>
        <row r="4">
          <cell r="A4" t="str">
            <v>1/09</v>
          </cell>
          <cell r="B4">
            <v>145.674927</v>
          </cell>
          <cell r="C4">
            <v>163.255743</v>
          </cell>
          <cell r="D4">
            <v>-17.580816</v>
          </cell>
        </row>
        <row r="5">
          <cell r="A5" t="str">
            <v>2/09</v>
          </cell>
          <cell r="B5">
            <v>139.45247</v>
          </cell>
          <cell r="C5">
            <v>158.462</v>
          </cell>
          <cell r="D5">
            <v>-19.009529999999984</v>
          </cell>
        </row>
        <row r="6">
          <cell r="A6" t="str">
            <v>3/09</v>
          </cell>
          <cell r="B6">
            <v>130.995</v>
          </cell>
          <cell r="C6">
            <v>142.925</v>
          </cell>
          <cell r="D6">
            <v>-11.930000000000007</v>
          </cell>
        </row>
        <row r="7">
          <cell r="A7" t="str">
            <v>4/09</v>
          </cell>
          <cell r="B7">
            <v>116.359352</v>
          </cell>
          <cell r="C7">
            <v>122.097418</v>
          </cell>
          <cell r="D7">
            <v>-5.738066000000003</v>
          </cell>
        </row>
        <row r="8">
          <cell r="A8" t="str">
            <v>5/09</v>
          </cell>
          <cell r="B8">
            <v>106.043354</v>
          </cell>
          <cell r="C8">
            <v>114.221724</v>
          </cell>
          <cell r="D8">
            <v>-8.178370000000001</v>
          </cell>
        </row>
        <row r="9">
          <cell r="A9" t="str">
            <v>6/09</v>
          </cell>
          <cell r="B9">
            <v>103.18373</v>
          </cell>
          <cell r="C9">
            <v>103.80922</v>
          </cell>
          <cell r="D9">
            <v>-0.6254899999999992</v>
          </cell>
        </row>
        <row r="10">
          <cell r="A10" t="str">
            <v>7/09</v>
          </cell>
          <cell r="B10">
            <v>99.98909</v>
          </cell>
          <cell r="C10">
            <v>100.11202</v>
          </cell>
          <cell r="D10">
            <v>-0.12292999999999665</v>
          </cell>
        </row>
        <row r="11">
          <cell r="A11" t="str">
            <v>8/09</v>
          </cell>
          <cell r="B11">
            <v>89.6243</v>
          </cell>
          <cell r="C11">
            <v>88.9378</v>
          </cell>
          <cell r="D11">
            <v>0.6865000000000094</v>
          </cell>
        </row>
        <row r="12">
          <cell r="A12" t="str">
            <v>9/09</v>
          </cell>
          <cell r="B12">
            <v>92.72735</v>
          </cell>
          <cell r="C12">
            <v>90.43765</v>
          </cell>
          <cell r="D12">
            <v>2.2896999999999963</v>
          </cell>
        </row>
        <row r="13">
          <cell r="A13" t="str">
            <v>10/09</v>
          </cell>
          <cell r="B13">
            <v>88.57973</v>
          </cell>
          <cell r="C13">
            <v>98.21882</v>
          </cell>
          <cell r="D13">
            <v>-9.639089999999996</v>
          </cell>
        </row>
        <row r="14">
          <cell r="A14" t="str">
            <v>11/09</v>
          </cell>
          <cell r="B14">
            <v>91.13725</v>
          </cell>
          <cell r="C14">
            <v>95.83373</v>
          </cell>
          <cell r="D14">
            <v>-4.696480000000008</v>
          </cell>
        </row>
        <row r="15">
          <cell r="A15" t="str">
            <v>12/09</v>
          </cell>
          <cell r="B15">
            <v>90.44693</v>
          </cell>
          <cell r="C15">
            <v>97.01424</v>
          </cell>
          <cell r="D15">
            <v>-6.567310000000006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 II.3.4"/>
    </sheetNames>
    <sheetDataSet>
      <sheetData sheetId="0">
        <row r="1">
          <cell r="C1" t="str">
            <v>PX </v>
          </cell>
          <cell r="D1" t="str">
            <v>Dow Jones</v>
          </cell>
          <cell r="E1" t="str">
            <v>DJ Stoxx 50</v>
          </cell>
          <cell r="F1" t="str">
            <v>WIG</v>
          </cell>
          <cell r="G1" t="str">
            <v>BUX</v>
          </cell>
          <cell r="H1" t="str">
            <v>ATX</v>
          </cell>
        </row>
        <row r="2">
          <cell r="B2" t="str">
            <v>1/08</v>
          </cell>
          <cell r="C2">
            <v>100</v>
          </cell>
          <cell r="D2">
            <v>100</v>
          </cell>
          <cell r="E2">
            <v>100</v>
          </cell>
          <cell r="F2">
            <v>100</v>
          </cell>
          <cell r="G2">
            <v>100</v>
          </cell>
          <cell r="H2">
            <v>100</v>
          </cell>
        </row>
        <row r="3">
          <cell r="C3">
            <v>101.58602459487416</v>
          </cell>
          <cell r="D3">
            <v>99.094600921559</v>
          </cell>
          <cell r="E3">
            <v>100.66785729774057</v>
          </cell>
          <cell r="F3">
            <v>102.12372069908527</v>
          </cell>
          <cell r="G3">
            <v>104.63836901159476</v>
          </cell>
          <cell r="H3">
            <v>100.9323932161497</v>
          </cell>
        </row>
        <row r="4">
          <cell r="C4">
            <v>103.97655441903231</v>
          </cell>
          <cell r="D4">
            <v>99.7831690960066</v>
          </cell>
          <cell r="E4">
            <v>101.65426754505278</v>
          </cell>
          <cell r="F4">
            <v>100.65332762951134</v>
          </cell>
          <cell r="G4">
            <v>101.23303946646823</v>
          </cell>
          <cell r="H4">
            <v>104.79106667990776</v>
          </cell>
        </row>
        <row r="5">
          <cell r="C5">
            <v>101.09182852545683</v>
          </cell>
          <cell r="D5">
            <v>97.06697186068367</v>
          </cell>
          <cell r="E5">
            <v>100.08200372959273</v>
          </cell>
          <cell r="F5">
            <v>99.53504673886802</v>
          </cell>
          <cell r="G5">
            <v>101.45279602581535</v>
          </cell>
          <cell r="H5">
            <v>103.14365476072251</v>
          </cell>
        </row>
        <row r="6">
          <cell r="C6">
            <v>100.50568900126422</v>
          </cell>
          <cell r="D6">
            <v>96.76546732649376</v>
          </cell>
          <cell r="E6">
            <v>99.21505083836986</v>
          </cell>
          <cell r="F6">
            <v>97.69927022139018</v>
          </cell>
          <cell r="G6">
            <v>97.81624232665794</v>
          </cell>
          <cell r="H6">
            <v>100.14951394176128</v>
          </cell>
        </row>
        <row r="7">
          <cell r="C7">
            <v>100.75853350189634</v>
          </cell>
          <cell r="D7">
            <v>95.17958004093113</v>
          </cell>
          <cell r="E7">
            <v>98.03348748457503</v>
          </cell>
          <cell r="F7">
            <v>96.58564839325875</v>
          </cell>
          <cell r="G7">
            <v>97.63494511546776</v>
          </cell>
          <cell r="H7">
            <v>98.73713131848125</v>
          </cell>
        </row>
        <row r="8">
          <cell r="C8">
            <v>100.4827031375704</v>
          </cell>
          <cell r="D8">
            <v>93.79369961780647</v>
          </cell>
          <cell r="E8">
            <v>96.66465599829685</v>
          </cell>
          <cell r="F8">
            <v>95.37069195549324</v>
          </cell>
          <cell r="G8">
            <v>97.82778793218986</v>
          </cell>
          <cell r="H8">
            <v>96.61910909552341</v>
          </cell>
        </row>
        <row r="9">
          <cell r="C9">
            <v>98.7817492242271</v>
          </cell>
          <cell r="D9">
            <v>93.51245034417339</v>
          </cell>
          <cell r="E9">
            <v>95.06440052513928</v>
          </cell>
          <cell r="F9">
            <v>92.57645450990192</v>
          </cell>
          <cell r="G9">
            <v>97.3928774535387</v>
          </cell>
          <cell r="H9">
            <v>92.4939587540137</v>
          </cell>
        </row>
        <row r="10">
          <cell r="C10">
            <v>96.40271233191586</v>
          </cell>
          <cell r="D10">
            <v>90.7628263947075</v>
          </cell>
          <cell r="E10">
            <v>90.61648669213514</v>
          </cell>
          <cell r="F10">
            <v>91.48958699528588</v>
          </cell>
          <cell r="G10">
            <v>94.36340417498458</v>
          </cell>
          <cell r="H10">
            <v>93.5052467807607</v>
          </cell>
        </row>
        <row r="11">
          <cell r="C11">
            <v>95.57522123893806</v>
          </cell>
          <cell r="D11">
            <v>90.899521732345</v>
          </cell>
          <cell r="E11">
            <v>89.00834624497827</v>
          </cell>
          <cell r="F11">
            <v>92.39436281672802</v>
          </cell>
          <cell r="G11">
            <v>94.71757342576059</v>
          </cell>
          <cell r="H11">
            <v>95.60837278073863</v>
          </cell>
        </row>
        <row r="12">
          <cell r="C12">
            <v>96.78197908286404</v>
          </cell>
          <cell r="D12">
            <v>91.66025619030647</v>
          </cell>
          <cell r="E12">
            <v>89.94586965349481</v>
          </cell>
          <cell r="F12">
            <v>89.91934174505893</v>
          </cell>
          <cell r="G12">
            <v>93.75242321197187</v>
          </cell>
          <cell r="H12">
            <v>90.62862060975206</v>
          </cell>
        </row>
        <row r="13">
          <cell r="C13">
            <v>94.00068957591081</v>
          </cell>
          <cell r="D13">
            <v>87.98409242597145</v>
          </cell>
          <cell r="E13">
            <v>88.80018293139679</v>
          </cell>
          <cell r="F13">
            <v>89.31091053611691</v>
          </cell>
          <cell r="G13">
            <v>91.93586260105332</v>
          </cell>
          <cell r="H13">
            <v>89.57043706621647</v>
          </cell>
        </row>
        <row r="14">
          <cell r="C14">
            <v>91.81703252499712</v>
          </cell>
          <cell r="D14">
            <v>91.07230021173942</v>
          </cell>
          <cell r="E14">
            <v>86.76625388827782</v>
          </cell>
          <cell r="F14">
            <v>90.45919296566271</v>
          </cell>
          <cell r="G14">
            <v>92.38512707577117</v>
          </cell>
          <cell r="H14">
            <v>88.974036435058</v>
          </cell>
        </row>
        <row r="15">
          <cell r="C15">
            <v>90.15055740719458</v>
          </cell>
          <cell r="D15">
            <v>89.9067925960935</v>
          </cell>
          <cell r="E15">
            <v>86.2785682464212</v>
          </cell>
          <cell r="F15">
            <v>87.99984328607914</v>
          </cell>
          <cell r="G15">
            <v>90.83255517512265</v>
          </cell>
          <cell r="H15">
            <v>87.82592384168075</v>
          </cell>
        </row>
        <row r="16">
          <cell r="C16">
            <v>88.24273072060681</v>
          </cell>
          <cell r="D16">
            <v>89.40605599085303</v>
          </cell>
          <cell r="E16">
            <v>85.16047893332073</v>
          </cell>
          <cell r="F16">
            <v>87.52684255333567</v>
          </cell>
          <cell r="G16">
            <v>91.04185828081253</v>
          </cell>
          <cell r="H16">
            <v>86.2369933904907</v>
          </cell>
        </row>
        <row r="17">
          <cell r="C17">
            <v>86.31191817032526</v>
          </cell>
          <cell r="D17">
            <v>89.83185920048169</v>
          </cell>
          <cell r="E17">
            <v>84.67949551936353</v>
          </cell>
          <cell r="F17">
            <v>89.69080061047838</v>
          </cell>
          <cell r="G17">
            <v>93.03971610292128</v>
          </cell>
          <cell r="H17">
            <v>90.10228739779537</v>
          </cell>
        </row>
        <row r="18">
          <cell r="C18">
            <v>88.36915297092288</v>
          </cell>
          <cell r="D18">
            <v>90.48157712107442</v>
          </cell>
          <cell r="E18">
            <v>87.79011776208668</v>
          </cell>
          <cell r="F18">
            <v>87.57608037306383</v>
          </cell>
          <cell r="G18">
            <v>90.94785520874534</v>
          </cell>
          <cell r="H18">
            <v>90.50117514647951</v>
          </cell>
        </row>
        <row r="19">
          <cell r="C19">
            <v>88.40363176646363</v>
          </cell>
          <cell r="D19">
            <v>92.70323608225628</v>
          </cell>
          <cell r="E19">
            <v>87.70535429159423</v>
          </cell>
          <cell r="F19">
            <v>88.3796980645125</v>
          </cell>
          <cell r="G19">
            <v>93.03121292046872</v>
          </cell>
          <cell r="H19">
            <v>94.53639643814758</v>
          </cell>
        </row>
        <row r="20">
          <cell r="C20">
            <v>90.38041604413284</v>
          </cell>
          <cell r="D20">
            <v>90.19689662843994</v>
          </cell>
          <cell r="E20">
            <v>91.57529953044981</v>
          </cell>
          <cell r="F20">
            <v>87.76371352695269</v>
          </cell>
          <cell r="G20">
            <v>91.61757834044401</v>
          </cell>
          <cell r="H20">
            <v>93.96702969313782</v>
          </cell>
        </row>
        <row r="21">
          <cell r="C21">
            <v>89.74830479255257</v>
          </cell>
          <cell r="D21">
            <v>88.55710599920971</v>
          </cell>
          <cell r="E21">
            <v>89.4707999700371</v>
          </cell>
          <cell r="F21">
            <v>87.12926921898581</v>
          </cell>
          <cell r="G21">
            <v>89.83815089326322</v>
          </cell>
          <cell r="H21">
            <v>95.78988601630861</v>
          </cell>
        </row>
        <row r="22">
          <cell r="C22">
            <v>88.97827835880933</v>
          </cell>
          <cell r="D22">
            <v>87.84839324868922</v>
          </cell>
          <cell r="E22">
            <v>88.19264568475086</v>
          </cell>
          <cell r="F22">
            <v>84.38677560401922</v>
          </cell>
          <cell r="G22">
            <v>91.55212723881382</v>
          </cell>
          <cell r="H22">
            <v>92.27272225716399</v>
          </cell>
        </row>
        <row r="23">
          <cell r="B23" t="str">
            <v>2</v>
          </cell>
          <cell r="C23">
            <v>87.79450637857718</v>
          </cell>
          <cell r="D23">
            <v>89.41491074956639</v>
          </cell>
          <cell r="E23">
            <v>86.68503865608503</v>
          </cell>
          <cell r="F23">
            <v>81.21508350310674</v>
          </cell>
          <cell r="G23">
            <v>91.4209129921607</v>
          </cell>
          <cell r="H23">
            <v>93.22663223984023</v>
          </cell>
        </row>
        <row r="24">
          <cell r="C24">
            <v>86.49580507987588</v>
          </cell>
          <cell r="D24">
            <v>88.0678805802966</v>
          </cell>
          <cell r="E24">
            <v>88.5044964064231</v>
          </cell>
          <cell r="F24">
            <v>82.013900948331</v>
          </cell>
          <cell r="G24">
            <v>92.76043726640626</v>
          </cell>
          <cell r="H24">
            <v>95.8869873216591</v>
          </cell>
        </row>
        <row r="25">
          <cell r="C25">
            <v>86.12803126077462</v>
          </cell>
          <cell r="D25">
            <v>89.2456741736573</v>
          </cell>
          <cell r="E25">
            <v>90.5877065370377</v>
          </cell>
          <cell r="F25">
            <v>82.30735129472524</v>
          </cell>
          <cell r="G25">
            <v>91.20466692098204</v>
          </cell>
          <cell r="H25">
            <v>93.31545786575745</v>
          </cell>
        </row>
        <row r="26">
          <cell r="C26">
            <v>83.79496609585105</v>
          </cell>
          <cell r="D26">
            <v>91.6532830678197</v>
          </cell>
          <cell r="E26">
            <v>90.41029462205348</v>
          </cell>
          <cell r="F26">
            <v>84.40795316089155</v>
          </cell>
          <cell r="G26">
            <v>92.24182114764879</v>
          </cell>
          <cell r="H26">
            <v>95.66409568892273</v>
          </cell>
        </row>
        <row r="27">
          <cell r="C27">
            <v>84.33513389265602</v>
          </cell>
          <cell r="D27">
            <v>91.54569774945239</v>
          </cell>
          <cell r="E27">
            <v>92.39849081597653</v>
          </cell>
          <cell r="F27">
            <v>86.36991262140035</v>
          </cell>
          <cell r="G27">
            <v>94.0486304025438</v>
          </cell>
          <cell r="H27">
            <v>96.33718428282963</v>
          </cell>
        </row>
        <row r="28">
          <cell r="C28">
            <v>87.47270428686357</v>
          </cell>
          <cell r="D28">
            <v>87.31766114830725</v>
          </cell>
          <cell r="E28">
            <v>92.60704837825797</v>
          </cell>
          <cell r="F28">
            <v>86.77468632508679</v>
          </cell>
          <cell r="G28">
            <v>93.04962348064123</v>
          </cell>
          <cell r="H28">
            <v>95.22051927129884</v>
          </cell>
        </row>
        <row r="29">
          <cell r="C29">
            <v>86.36938282955981</v>
          </cell>
          <cell r="D29">
            <v>87.8782780593468</v>
          </cell>
          <cell r="E29">
            <v>89.42151888254149</v>
          </cell>
          <cell r="F29">
            <v>85.14828525322005</v>
          </cell>
          <cell r="G29">
            <v>91.56507703961313</v>
          </cell>
          <cell r="H29">
            <v>94.47460469837907</v>
          </cell>
        </row>
        <row r="30">
          <cell r="C30">
            <v>85.09366739455234</v>
          </cell>
          <cell r="D30">
            <v>87.803344663735</v>
          </cell>
          <cell r="E30">
            <v>89.41166266504237</v>
          </cell>
          <cell r="F30">
            <v>83.17308981966605</v>
          </cell>
          <cell r="G30">
            <v>91.74606220741057</v>
          </cell>
          <cell r="H30">
            <v>91.9174197534951</v>
          </cell>
        </row>
        <row r="31">
          <cell r="C31">
            <v>83.45017814044363</v>
          </cell>
          <cell r="D31">
            <v>86.89185793867857</v>
          </cell>
          <cell r="E31">
            <v>87.32411579872816</v>
          </cell>
          <cell r="F31">
            <v>83.14121759657318</v>
          </cell>
          <cell r="G31">
            <v>92.47702385493727</v>
          </cell>
          <cell r="H31">
            <v>92.94029373144869</v>
          </cell>
        </row>
        <row r="32">
          <cell r="C32">
            <v>83.17434777611768</v>
          </cell>
          <cell r="D32">
            <v>83.59556332314668</v>
          </cell>
          <cell r="E32">
            <v>87.85004356448135</v>
          </cell>
          <cell r="F32">
            <v>80.4386083803828</v>
          </cell>
          <cell r="G32">
            <v>89.22693589770594</v>
          </cell>
          <cell r="H32">
            <v>89.35637282487559</v>
          </cell>
        </row>
        <row r="33">
          <cell r="C33">
            <v>80.33559360992989</v>
          </cell>
          <cell r="D33">
            <v>83.62910072177353</v>
          </cell>
          <cell r="E33">
            <v>86.48397181910293</v>
          </cell>
          <cell r="F33">
            <v>75.08954576964182</v>
          </cell>
          <cell r="G33">
            <v>87.12181315933793</v>
          </cell>
          <cell r="H33">
            <v>81.65612896818828</v>
          </cell>
        </row>
        <row r="34">
          <cell r="C34">
            <v>74.87645098264566</v>
          </cell>
          <cell r="D34">
            <v>82.63648227000594</v>
          </cell>
          <cell r="E34">
            <v>83.5799358951614</v>
          </cell>
          <cell r="F34">
            <v>75.25384831504299</v>
          </cell>
          <cell r="G34">
            <v>80.76775156353241</v>
          </cell>
          <cell r="H34">
            <v>81.72895494720116</v>
          </cell>
        </row>
        <row r="35">
          <cell r="C35">
            <v>72.23307665785542</v>
          </cell>
          <cell r="D35">
            <v>81.52653826528635</v>
          </cell>
          <cell r="E35">
            <v>83.52040434146669</v>
          </cell>
          <cell r="F35">
            <v>78.35516033528307</v>
          </cell>
          <cell r="G35">
            <v>83.08404966794683</v>
          </cell>
          <cell r="H35">
            <v>83.47070961192581</v>
          </cell>
        </row>
        <row r="36">
          <cell r="C36">
            <v>75.50856223422595</v>
          </cell>
          <cell r="D36">
            <v>78.74957524829296</v>
          </cell>
          <cell r="E36">
            <v>83.37729206337944</v>
          </cell>
          <cell r="F36">
            <v>77.05648195601562</v>
          </cell>
          <cell r="G36">
            <v>80.9791609621234</v>
          </cell>
          <cell r="H36">
            <v>80.84731923157558</v>
          </cell>
        </row>
        <row r="37">
          <cell r="C37">
            <v>74.49718423169752</v>
          </cell>
          <cell r="D37">
            <v>81.36350002047662</v>
          </cell>
          <cell r="E37">
            <v>79.3102224745414</v>
          </cell>
          <cell r="F37">
            <v>76.43682664193129</v>
          </cell>
          <cell r="G37">
            <v>80.06300156099707</v>
          </cell>
          <cell r="H37">
            <v>80.74083882286736</v>
          </cell>
        </row>
        <row r="38">
          <cell r="C38">
            <v>74.14090334444316</v>
          </cell>
          <cell r="D38">
            <v>80.47747072672111</v>
          </cell>
          <cell r="E38">
            <v>78.51975383111174</v>
          </cell>
          <cell r="F38">
            <v>75.83174854616072</v>
          </cell>
          <cell r="G38">
            <v>80.48067164219856</v>
          </cell>
          <cell r="H38">
            <v>78.81426065079943</v>
          </cell>
        </row>
        <row r="39">
          <cell r="C39">
            <v>74.11791748074933</v>
          </cell>
          <cell r="D39">
            <v>79.49448182505431</v>
          </cell>
          <cell r="E39">
            <v>77.96268041806132</v>
          </cell>
          <cell r="F39">
            <v>75.61418444522565</v>
          </cell>
          <cell r="G39">
            <v>77.1286235063848</v>
          </cell>
          <cell r="H39">
            <v>80.04568175047172</v>
          </cell>
        </row>
        <row r="40">
          <cell r="C40">
            <v>73.79611538903575</v>
          </cell>
          <cell r="D40">
            <v>78.17567619918336</v>
          </cell>
          <cell r="E40">
            <v>77.48012000930427</v>
          </cell>
          <cell r="F40">
            <v>77.3802162087373</v>
          </cell>
          <cell r="G40">
            <v>81.04484609629814</v>
          </cell>
          <cell r="H40">
            <v>81.80288435013848</v>
          </cell>
        </row>
        <row r="41">
          <cell r="C41">
            <v>73.87656591196414</v>
          </cell>
          <cell r="D41">
            <v>74.85912632309464</v>
          </cell>
          <cell r="E41">
            <v>79.68318174470821</v>
          </cell>
          <cell r="F41">
            <v>76.5595152880783</v>
          </cell>
          <cell r="G41">
            <v>79.49422446685436</v>
          </cell>
          <cell r="H41">
            <v>81.74550630606774</v>
          </cell>
        </row>
        <row r="42">
          <cell r="C42">
            <v>73.65820020687278</v>
          </cell>
          <cell r="D42">
            <v>74.44660525153603</v>
          </cell>
          <cell r="E42">
            <v>77.91261083316579</v>
          </cell>
          <cell r="F42">
            <v>76.83870607951184</v>
          </cell>
          <cell r="G42">
            <v>80.70994552502471</v>
          </cell>
          <cell r="H42">
            <v>78.20296379666104</v>
          </cell>
        </row>
        <row r="43">
          <cell r="B43" t="str">
            <v>3</v>
          </cell>
          <cell r="C43">
            <v>73.17549706930238</v>
          </cell>
          <cell r="D43">
            <v>76.10488018958038</v>
          </cell>
          <cell r="E43">
            <v>74.22875098069365</v>
          </cell>
          <cell r="F43">
            <v>77.64768875203481</v>
          </cell>
          <cell r="G43">
            <v>80.21863320313322</v>
          </cell>
          <cell r="H43">
            <v>78.63495426307833</v>
          </cell>
        </row>
        <row r="44">
          <cell r="C44">
            <v>72.52039995402826</v>
          </cell>
          <cell r="D44">
            <v>72.99021881215624</v>
          </cell>
          <cell r="E44">
            <v>73.51673782855703</v>
          </cell>
          <cell r="F44">
            <v>80.19097214868903</v>
          </cell>
          <cell r="G44">
            <v>78.27296463846262</v>
          </cell>
          <cell r="H44">
            <v>82.92120449755592</v>
          </cell>
        </row>
        <row r="45">
          <cell r="C45">
            <v>74.29031145845305</v>
          </cell>
          <cell r="D45">
            <v>73.34994338488646</v>
          </cell>
          <cell r="E45">
            <v>76.62065784338077</v>
          </cell>
          <cell r="F45">
            <v>79.58282330717199</v>
          </cell>
          <cell r="G45">
            <v>74.83994124222914</v>
          </cell>
          <cell r="H45">
            <v>79.78141172056893</v>
          </cell>
        </row>
        <row r="46">
          <cell r="C46">
            <v>73.5202850247098</v>
          </cell>
          <cell r="D46">
            <v>72.46568504287363</v>
          </cell>
          <cell r="E46">
            <v>73.02471545100082</v>
          </cell>
          <cell r="F46">
            <v>80.99889594336838</v>
          </cell>
          <cell r="G46">
            <v>77.0776044116695</v>
          </cell>
          <cell r="H46">
            <v>78.2895825747294</v>
          </cell>
        </row>
        <row r="47">
          <cell r="C47">
            <v>73.94552350304562</v>
          </cell>
          <cell r="D47">
            <v>76.66549710061994</v>
          </cell>
          <cell r="E47">
            <v>71.64445075242365</v>
          </cell>
          <cell r="F47">
            <v>80.17868916570309</v>
          </cell>
          <cell r="G47">
            <v>78.16835209104178</v>
          </cell>
          <cell r="H47">
            <v>77.8989705054785</v>
          </cell>
        </row>
        <row r="48">
          <cell r="C48">
            <v>73.6007355476382</v>
          </cell>
          <cell r="D48">
            <v>76.70877473383148</v>
          </cell>
          <cell r="E48">
            <v>71.35822619624912</v>
          </cell>
          <cell r="F48">
            <v>81.30847652891372</v>
          </cell>
          <cell r="G48">
            <v>76.9991254983918</v>
          </cell>
          <cell r="H48">
            <v>80.33477881867435</v>
          </cell>
        </row>
        <row r="49">
          <cell r="C49">
            <v>75.87633605332721</v>
          </cell>
          <cell r="D49">
            <v>79.3614390753861</v>
          </cell>
          <cell r="E49">
            <v>75.67722070436473</v>
          </cell>
          <cell r="F49">
            <v>82.00091204678263</v>
          </cell>
          <cell r="G49">
            <v>75.95081572043408</v>
          </cell>
          <cell r="H49">
            <v>80.00209650545644</v>
          </cell>
        </row>
        <row r="50">
          <cell r="C50">
            <v>77.64624755775198</v>
          </cell>
          <cell r="D50">
            <v>79.95824981266651</v>
          </cell>
          <cell r="E50">
            <v>76.19999448051821</v>
          </cell>
          <cell r="F50">
            <v>81.75927612286935</v>
          </cell>
          <cell r="G50">
            <v>73.80832578578378</v>
          </cell>
          <cell r="H50">
            <v>80.95048936851049</v>
          </cell>
        </row>
        <row r="51">
          <cell r="C51">
            <v>77.84162739914952</v>
          </cell>
          <cell r="D51">
            <v>79.88065998944069</v>
          </cell>
          <cell r="E51">
            <v>77.37682684991347</v>
          </cell>
          <cell r="F51">
            <v>81.80431372715118</v>
          </cell>
          <cell r="G51">
            <v>76.86276253575822</v>
          </cell>
          <cell r="H51">
            <v>82.29887340417315</v>
          </cell>
        </row>
        <row r="52">
          <cell r="C52">
            <v>79.56556717618663</v>
          </cell>
          <cell r="D52">
            <v>81.85892377048908</v>
          </cell>
          <cell r="E52">
            <v>77.64806995548933</v>
          </cell>
          <cell r="F52">
            <v>82.93692476461145</v>
          </cell>
          <cell r="G52">
            <v>80.34126625648562</v>
          </cell>
          <cell r="H52">
            <v>85.10653557990445</v>
          </cell>
        </row>
        <row r="53">
          <cell r="C53">
            <v>79.62303183542122</v>
          </cell>
          <cell r="D53">
            <v>82.8648243603267</v>
          </cell>
          <cell r="E53">
            <v>80.17914660926407</v>
          </cell>
          <cell r="F53">
            <v>81.85136319933586</v>
          </cell>
          <cell r="G53">
            <v>77.20640032202878</v>
          </cell>
          <cell r="H53">
            <v>85.23508446710142</v>
          </cell>
        </row>
        <row r="54">
          <cell r="C54">
            <v>79.68049649465578</v>
          </cell>
          <cell r="D54">
            <v>81.91537285728674</v>
          </cell>
          <cell r="E54">
            <v>79.3326946504394</v>
          </cell>
          <cell r="F54">
            <v>80.80049753140278</v>
          </cell>
          <cell r="G54">
            <v>77.20952075595633</v>
          </cell>
          <cell r="H54">
            <v>85.9346552351948</v>
          </cell>
        </row>
        <row r="55">
          <cell r="C55">
            <v>81.17457763475461</v>
          </cell>
          <cell r="D55">
            <v>80.56037340517493</v>
          </cell>
          <cell r="E55">
            <v>79.60630324821506</v>
          </cell>
          <cell r="F55">
            <v>82.34169423278654</v>
          </cell>
          <cell r="G55">
            <v>79.99513212307305</v>
          </cell>
          <cell r="H55">
            <v>88.90121045604509</v>
          </cell>
        </row>
        <row r="56">
          <cell r="C56">
            <v>85.34651189518446</v>
          </cell>
          <cell r="D56">
            <v>86.0667051110774</v>
          </cell>
          <cell r="E56">
            <v>80.4101763474435</v>
          </cell>
          <cell r="F56">
            <v>83.23443414273956</v>
          </cell>
          <cell r="G56">
            <v>83.61990618415398</v>
          </cell>
          <cell r="H56">
            <v>89.78725986736845</v>
          </cell>
        </row>
        <row r="57">
          <cell r="C57">
            <v>83.89840248247327</v>
          </cell>
          <cell r="D57">
            <v>84.78398262696341</v>
          </cell>
          <cell r="E57">
            <v>80.85883136800356</v>
          </cell>
          <cell r="F57">
            <v>85.88515834459274</v>
          </cell>
          <cell r="G57">
            <v>84.27363709197401</v>
          </cell>
          <cell r="H57">
            <v>93.15877166848732</v>
          </cell>
        </row>
        <row r="58">
          <cell r="C58">
            <v>87.9094356970463</v>
          </cell>
          <cell r="D58">
            <v>85.77837203047365</v>
          </cell>
          <cell r="E58">
            <v>83.64853516895528</v>
          </cell>
          <cell r="F58">
            <v>86.27563719739035</v>
          </cell>
          <cell r="G58">
            <v>83.31542984367405</v>
          </cell>
          <cell r="H58">
            <v>90.2038023988436</v>
          </cell>
        </row>
        <row r="59">
          <cell r="C59">
            <v>89.50695322376737</v>
          </cell>
          <cell r="D59">
            <v>87.71258338692307</v>
          </cell>
          <cell r="E59">
            <v>83.87128568443546</v>
          </cell>
          <cell r="F59">
            <v>89.9241419912833</v>
          </cell>
          <cell r="G59">
            <v>88.26553020463027</v>
          </cell>
          <cell r="H59">
            <v>93.8197225992254</v>
          </cell>
        </row>
        <row r="60">
          <cell r="C60">
            <v>92.74796000459718</v>
          </cell>
          <cell r="D60">
            <v>86.07024701456275</v>
          </cell>
          <cell r="E60">
            <v>84.73114209905893</v>
          </cell>
          <cell r="F60">
            <v>89.60312552502693</v>
          </cell>
          <cell r="G60">
            <v>90.2450554774147</v>
          </cell>
          <cell r="H60">
            <v>95.49196155671046</v>
          </cell>
        </row>
        <row r="61">
          <cell r="C61">
            <v>93.17319848293299</v>
          </cell>
          <cell r="D61">
            <v>83.25709017132851</v>
          </cell>
          <cell r="E61">
            <v>85.0382618363316</v>
          </cell>
          <cell r="F61">
            <v>87.57968055773215</v>
          </cell>
          <cell r="G61">
            <v>87.20286643060584</v>
          </cell>
          <cell r="H61">
            <v>93.28732055568429</v>
          </cell>
        </row>
        <row r="62">
          <cell r="C62">
            <v>90.52982415814274</v>
          </cell>
          <cell r="D62">
            <v>84.21893833656716</v>
          </cell>
          <cell r="E62">
            <v>83.53183755376568</v>
          </cell>
          <cell r="F62">
            <v>84.63991800049979</v>
          </cell>
          <cell r="G62">
            <v>84.9801813440177</v>
          </cell>
          <cell r="H62">
            <v>89.40713032539972</v>
          </cell>
        </row>
        <row r="63">
          <cell r="C63">
            <v>85.6338351913573</v>
          </cell>
          <cell r="D63">
            <v>85.90886903701178</v>
          </cell>
          <cell r="E63">
            <v>79.26803786364515</v>
          </cell>
          <cell r="F63">
            <v>84.83771638168733</v>
          </cell>
          <cell r="G63">
            <v>86.37244095163874</v>
          </cell>
          <cell r="H63">
            <v>93.60455493396007</v>
          </cell>
        </row>
        <row r="64">
          <cell r="C64">
            <v>86.16251005631537</v>
          </cell>
          <cell r="D64">
            <v>88.30496674484681</v>
          </cell>
          <cell r="E64">
            <v>81.6540309958328</v>
          </cell>
          <cell r="F64">
            <v>85.22445386610418</v>
          </cell>
          <cell r="G64">
            <v>87.06814169578423</v>
          </cell>
          <cell r="H64">
            <v>94.42826089355269</v>
          </cell>
        </row>
        <row r="65">
          <cell r="C65">
            <v>86.79462130789565</v>
          </cell>
          <cell r="D65">
            <v>88.74228114080283</v>
          </cell>
          <cell r="E65">
            <v>82.69642455854003</v>
          </cell>
          <cell r="F65">
            <v>90.3128207517468</v>
          </cell>
          <cell r="G65">
            <v>91.75370727053304</v>
          </cell>
          <cell r="H65">
            <v>98.89657607556246</v>
          </cell>
        </row>
        <row r="66">
          <cell r="B66" t="str">
            <v>4</v>
          </cell>
          <cell r="C66">
            <v>92.2767497988737</v>
          </cell>
          <cell r="D66">
            <v>88.28028410493332</v>
          </cell>
          <cell r="E66">
            <v>87.38483009852274</v>
          </cell>
          <cell r="F66">
            <v>92.3060524045704</v>
          </cell>
          <cell r="G66">
            <v>94.05073669544488</v>
          </cell>
          <cell r="H66">
            <v>100.66205435466252</v>
          </cell>
        </row>
        <row r="67">
          <cell r="C67">
            <v>94.66727962303185</v>
          </cell>
          <cell r="D67">
            <v>86.2183428540437</v>
          </cell>
          <cell r="E67">
            <v>86.685432904785</v>
          </cell>
          <cell r="F67">
            <v>93.21908747319274</v>
          </cell>
          <cell r="G67">
            <v>94.6009472077187</v>
          </cell>
          <cell r="H67">
            <v>99.4769770598166</v>
          </cell>
        </row>
        <row r="68">
          <cell r="C68">
            <v>93.57545109757498</v>
          </cell>
          <cell r="D68">
            <v>86.74464757506898</v>
          </cell>
          <cell r="E68">
            <v>85.93557187745175</v>
          </cell>
          <cell r="F68">
            <v>92.37675014859586</v>
          </cell>
          <cell r="G68">
            <v>93.51737652637976</v>
          </cell>
          <cell r="H68">
            <v>96.01553620885608</v>
          </cell>
        </row>
        <row r="69">
          <cell r="C69">
            <v>90.43788070336743</v>
          </cell>
          <cell r="D69">
            <v>89.47047436049273</v>
          </cell>
          <cell r="E69">
            <v>85.37692146960147</v>
          </cell>
          <cell r="F69">
            <v>96.58780144487412</v>
          </cell>
          <cell r="G69">
            <v>95.96192446521614</v>
          </cell>
          <cell r="H69">
            <v>98.72995906297241</v>
          </cell>
        </row>
        <row r="70">
          <cell r="C70">
            <v>93.4950005746466</v>
          </cell>
          <cell r="D70">
            <v>89.18745413511698</v>
          </cell>
          <cell r="E70">
            <v>86.21391145962697</v>
          </cell>
          <cell r="F70">
            <v>98.8915666733023</v>
          </cell>
          <cell r="G70">
            <v>99.90123826619329</v>
          </cell>
          <cell r="H70">
            <v>101.33238438875831</v>
          </cell>
        </row>
        <row r="71">
          <cell r="C71">
            <v>96.63257096885415</v>
          </cell>
          <cell r="D71">
            <v>87.66410358296743</v>
          </cell>
          <cell r="E71">
            <v>88.62277101641257</v>
          </cell>
          <cell r="F71">
            <v>99.07701147964765</v>
          </cell>
          <cell r="G71">
            <v>98.94115875753683</v>
          </cell>
          <cell r="H71">
            <v>105.50498195901883</v>
          </cell>
        </row>
        <row r="72">
          <cell r="C72">
            <v>96.73600735547639</v>
          </cell>
          <cell r="D72">
            <v>88.87543457495497</v>
          </cell>
          <cell r="E72">
            <v>89.83548001750465</v>
          </cell>
          <cell r="F72">
            <v>99.79916616899408</v>
          </cell>
          <cell r="G72">
            <v>95.9783847541839</v>
          </cell>
          <cell r="H72">
            <v>102.14064241340881</v>
          </cell>
        </row>
        <row r="73">
          <cell r="C73">
            <v>97.11527410642454</v>
          </cell>
          <cell r="D73">
            <v>89.93590261536367</v>
          </cell>
          <cell r="E73">
            <v>89.21690380725971</v>
          </cell>
          <cell r="F73">
            <v>99.30452903231271</v>
          </cell>
          <cell r="G73">
            <v>95.26754990548986</v>
          </cell>
          <cell r="H73">
            <v>102.65594138612113</v>
          </cell>
        </row>
        <row r="74">
          <cell r="C74">
            <v>96.56361337777267</v>
          </cell>
          <cell r="D74">
            <v>90.0012064608747</v>
          </cell>
          <cell r="E74">
            <v>90.69730767562795</v>
          </cell>
          <cell r="F74">
            <v>96.67720603080346</v>
          </cell>
          <cell r="G74">
            <v>98.23547262482322</v>
          </cell>
          <cell r="H74">
            <v>105.61091065576484</v>
          </cell>
        </row>
        <row r="75">
          <cell r="C75">
            <v>97.6439489713826</v>
          </cell>
          <cell r="D75">
            <v>86.79578380663862</v>
          </cell>
          <cell r="E75">
            <v>92.29953439228535</v>
          </cell>
          <cell r="F75">
            <v>94.24065752078577</v>
          </cell>
          <cell r="G75">
            <v>99.0932799115045</v>
          </cell>
          <cell r="H75">
            <v>101.0228739779536</v>
          </cell>
        </row>
        <row r="76">
          <cell r="C76">
            <v>97.14975290196529</v>
          </cell>
          <cell r="D76">
            <v>88.21066356454953</v>
          </cell>
          <cell r="E76">
            <v>88.68387956490714</v>
          </cell>
          <cell r="F76">
            <v>94.7130935186793</v>
          </cell>
          <cell r="G76">
            <v>96.13557661328385</v>
          </cell>
          <cell r="H76">
            <v>100.35750935151778</v>
          </cell>
        </row>
        <row r="77">
          <cell r="C77">
            <v>95.14998276060223</v>
          </cell>
          <cell r="D77">
            <v>87.29209303252242</v>
          </cell>
          <cell r="E77">
            <v>88.45482107022752</v>
          </cell>
          <cell r="F77">
            <v>96.82029572340416</v>
          </cell>
          <cell r="G77">
            <v>94.07788447061449</v>
          </cell>
          <cell r="H77">
            <v>99.70814437198628</v>
          </cell>
        </row>
        <row r="78">
          <cell r="C78">
            <v>93.27663486955522</v>
          </cell>
          <cell r="D78">
            <v>88.0723079596533</v>
          </cell>
          <cell r="E78">
            <v>90.11303110227995</v>
          </cell>
          <cell r="F78">
            <v>97.83925387231628</v>
          </cell>
          <cell r="G78">
            <v>97.25706056684244</v>
          </cell>
          <cell r="H78">
            <v>99.05877939245478</v>
          </cell>
        </row>
        <row r="79">
          <cell r="C79">
            <v>94.50637857717503</v>
          </cell>
          <cell r="D79">
            <v>89.39199906139557</v>
          </cell>
          <cell r="E79">
            <v>89.0820707518717</v>
          </cell>
          <cell r="F79">
            <v>99.95782136589594</v>
          </cell>
          <cell r="G79">
            <v>97.25136577492466</v>
          </cell>
          <cell r="H79">
            <v>102.6575965220078</v>
          </cell>
        </row>
        <row r="80">
          <cell r="C80">
            <v>94.7132513504195</v>
          </cell>
          <cell r="D80">
            <v>88.82429834338532</v>
          </cell>
          <cell r="E80">
            <v>91.46136165615995</v>
          </cell>
          <cell r="F80">
            <v>98.84790561021718</v>
          </cell>
          <cell r="G80">
            <v>97.38297007581875</v>
          </cell>
          <cell r="H80">
            <v>100.70232932790448</v>
          </cell>
        </row>
        <row r="81">
          <cell r="C81">
            <v>95.8625445351109</v>
          </cell>
          <cell r="D81">
            <v>88.73519733383215</v>
          </cell>
          <cell r="E81">
            <v>91.36161673506884</v>
          </cell>
          <cell r="F81">
            <v>96.42332241983236</v>
          </cell>
          <cell r="G81">
            <v>96.87800585549428</v>
          </cell>
          <cell r="H81">
            <v>100.70232932790448</v>
          </cell>
        </row>
        <row r="82">
          <cell r="C82">
            <v>94.70175841857258</v>
          </cell>
          <cell r="D82">
            <v>90.60333005338312</v>
          </cell>
          <cell r="E82">
            <v>89.90920452439809</v>
          </cell>
          <cell r="F82">
            <v>99.79546009654142</v>
          </cell>
          <cell r="G82">
            <v>96.46228604549749</v>
          </cell>
          <cell r="H82">
            <v>98.62734063799972</v>
          </cell>
        </row>
        <row r="83">
          <cell r="C83">
            <v>94.04666130329846</v>
          </cell>
          <cell r="D83">
            <v>90.4084146772053</v>
          </cell>
          <cell r="E83">
            <v>92.04090724510837</v>
          </cell>
          <cell r="F83">
            <v>102.42391256775052</v>
          </cell>
          <cell r="G83">
            <v>100.46712895895304</v>
          </cell>
          <cell r="H83">
            <v>100.19696117051208</v>
          </cell>
        </row>
        <row r="84">
          <cell r="C84">
            <v>97.41409033444431</v>
          </cell>
          <cell r="D84">
            <v>90.89863625647365</v>
          </cell>
          <cell r="E84">
            <v>93.64747069746538</v>
          </cell>
          <cell r="F84">
            <v>105.95223472639302</v>
          </cell>
          <cell r="G84">
            <v>100.41665594017503</v>
          </cell>
          <cell r="H84">
            <v>102.78449027331811</v>
          </cell>
        </row>
        <row r="85">
          <cell r="B85" t="str">
            <v>5</v>
          </cell>
          <cell r="C85">
            <v>101.20675784392598</v>
          </cell>
          <cell r="D85">
            <v>93.27093680026653</v>
          </cell>
          <cell r="E85">
            <v>95.38965570261033</v>
          </cell>
          <cell r="F85">
            <v>105.10089694012541</v>
          </cell>
          <cell r="G85">
            <v>106.1682397554204</v>
          </cell>
          <cell r="H85">
            <v>108.02851247420746</v>
          </cell>
        </row>
        <row r="86">
          <cell r="C86">
            <v>103.86162510056316</v>
          </cell>
          <cell r="D86">
            <v>93.09284546564407</v>
          </cell>
          <cell r="E86">
            <v>94.91734576005237</v>
          </cell>
          <cell r="F86">
            <v>105.4901404354388</v>
          </cell>
          <cell r="G86">
            <v>107.18183470593421</v>
          </cell>
          <cell r="H86">
            <v>110.2375671709314</v>
          </cell>
        </row>
        <row r="87">
          <cell r="C87">
            <v>107.4704057004942</v>
          </cell>
          <cell r="D87">
            <v>94.21773187569246</v>
          </cell>
          <cell r="E87">
            <v>96.08905289634808</v>
          </cell>
          <cell r="F87">
            <v>104.90306326300971</v>
          </cell>
          <cell r="G87">
            <v>107.7275985998613</v>
          </cell>
          <cell r="H87">
            <v>111.36361128581991</v>
          </cell>
        </row>
        <row r="88">
          <cell r="C88">
            <v>109.38972531892885</v>
          </cell>
          <cell r="D88">
            <v>93.08399070693073</v>
          </cell>
          <cell r="E88">
            <v>94.85939120115752</v>
          </cell>
          <cell r="F88">
            <v>104.82311798581667</v>
          </cell>
          <cell r="G88">
            <v>108.39014473352664</v>
          </cell>
          <cell r="H88">
            <v>114.1332053361581</v>
          </cell>
        </row>
        <row r="89">
          <cell r="C89">
            <v>112.94104125962534</v>
          </cell>
          <cell r="D89">
            <v>94.90807100188273</v>
          </cell>
          <cell r="E89">
            <v>97.07940563065993</v>
          </cell>
          <cell r="F89">
            <v>103.99588731845539</v>
          </cell>
          <cell r="G89">
            <v>112.00859991590431</v>
          </cell>
          <cell r="H89">
            <v>116.9408675118894</v>
          </cell>
        </row>
        <row r="90">
          <cell r="C90">
            <v>110.66544075393632</v>
          </cell>
          <cell r="D90">
            <v>93.1827212665847</v>
          </cell>
          <cell r="E90">
            <v>95.943969374761</v>
          </cell>
          <cell r="F90">
            <v>106.46007254019148</v>
          </cell>
          <cell r="G90">
            <v>112.01983347804347</v>
          </cell>
          <cell r="H90">
            <v>114.0537588135986</v>
          </cell>
        </row>
        <row r="91">
          <cell r="C91">
            <v>110.61946902654867</v>
          </cell>
          <cell r="D91">
            <v>93.73990695862283</v>
          </cell>
          <cell r="E91">
            <v>95.57928932729347</v>
          </cell>
          <cell r="F91">
            <v>104.10615179790399</v>
          </cell>
          <cell r="G91">
            <v>110.0922634301526</v>
          </cell>
          <cell r="H91">
            <v>112.7897867081554</v>
          </cell>
        </row>
        <row r="92">
          <cell r="C92">
            <v>103.72370991840019</v>
          </cell>
          <cell r="D92">
            <v>91.700877395904</v>
          </cell>
          <cell r="E92">
            <v>92.93624604272868</v>
          </cell>
          <cell r="F92">
            <v>103.45776559832952</v>
          </cell>
          <cell r="G92">
            <v>106.03913180166835</v>
          </cell>
          <cell r="H92">
            <v>107.22301300936807</v>
          </cell>
        </row>
        <row r="93">
          <cell r="C93">
            <v>101.70095391334328</v>
          </cell>
          <cell r="D93">
            <v>92.21478545473059</v>
          </cell>
          <cell r="E93">
            <v>92.78761428284191</v>
          </cell>
          <cell r="F93">
            <v>103.85615073902615</v>
          </cell>
          <cell r="G93">
            <v>107.91396651618375</v>
          </cell>
          <cell r="H93">
            <v>107.16287640548623</v>
          </cell>
        </row>
        <row r="94">
          <cell r="C94">
            <v>103.57430180439032</v>
          </cell>
          <cell r="D94">
            <v>91.52101510953888</v>
          </cell>
          <cell r="E94">
            <v>93.20433515870482</v>
          </cell>
          <cell r="F94">
            <v>105.51121210452676</v>
          </cell>
          <cell r="G94">
            <v>110.13953800415486</v>
          </cell>
          <cell r="H94">
            <v>108.09747646948482</v>
          </cell>
        </row>
        <row r="95">
          <cell r="C95">
            <v>103.37892196299276</v>
          </cell>
          <cell r="D95">
            <v>94.12697059888053</v>
          </cell>
          <cell r="E95">
            <v>95.51620953529905</v>
          </cell>
          <cell r="F95">
            <v>106.98993501313714</v>
          </cell>
          <cell r="G95">
            <v>116.36488170044927</v>
          </cell>
          <cell r="H95">
            <v>110.01302040230836</v>
          </cell>
        </row>
        <row r="96">
          <cell r="C96">
            <v>105.16032639926445</v>
          </cell>
          <cell r="D96">
            <v>93.80343985239116</v>
          </cell>
          <cell r="E96">
            <v>96.96901599466977</v>
          </cell>
          <cell r="F96">
            <v>106.96819272141487</v>
          </cell>
          <cell r="G96">
            <v>116.88412190599225</v>
          </cell>
          <cell r="H96">
            <v>112.81185518664417</v>
          </cell>
        </row>
        <row r="97">
          <cell r="C97">
            <v>108.8725433858177</v>
          </cell>
          <cell r="D97">
            <v>93.21891509282555</v>
          </cell>
          <cell r="E97">
            <v>98.056353909173</v>
          </cell>
          <cell r="F97">
            <v>104.76311490801176</v>
          </cell>
          <cell r="G97">
            <v>123.28147952254243</v>
          </cell>
          <cell r="H97">
            <v>116.23908989594713</v>
          </cell>
        </row>
        <row r="98">
          <cell r="C98">
            <v>106.66590047121021</v>
          </cell>
          <cell r="D98">
            <v>91.7810129622599</v>
          </cell>
          <cell r="E98">
            <v>95.55484590789561</v>
          </cell>
          <cell r="F98">
            <v>103.76868742914343</v>
          </cell>
          <cell r="G98">
            <v>118.72002920726158</v>
          </cell>
          <cell r="H98">
            <v>113.31501649618767</v>
          </cell>
        </row>
        <row r="99">
          <cell r="C99">
            <v>106.40156303873115</v>
          </cell>
          <cell r="D99">
            <v>91.61708924157884</v>
          </cell>
          <cell r="E99">
            <v>95.94120963386123</v>
          </cell>
          <cell r="F99">
            <v>103.0539095887742</v>
          </cell>
          <cell r="G99">
            <v>119.0543056917495</v>
          </cell>
          <cell r="H99">
            <v>113.31501649618767</v>
          </cell>
        </row>
        <row r="100">
          <cell r="C100">
            <v>106.28663372026203</v>
          </cell>
          <cell r="D100">
            <v>93.78838676257845</v>
          </cell>
          <cell r="E100">
            <v>96.20575051153769</v>
          </cell>
          <cell r="F100">
            <v>103.10964185927656</v>
          </cell>
          <cell r="G100">
            <v>121.7692392304074</v>
          </cell>
          <cell r="H100">
            <v>113.93293389387269</v>
          </cell>
        </row>
        <row r="101">
          <cell r="C101">
            <v>105.12584760372373</v>
          </cell>
          <cell r="D101">
            <v>91.86834302007043</v>
          </cell>
          <cell r="E101">
            <v>97.31832034283867</v>
          </cell>
          <cell r="F101">
            <v>105.0948966323449</v>
          </cell>
          <cell r="G101">
            <v>121.90255976996163</v>
          </cell>
          <cell r="H101">
            <v>112.52551667825261</v>
          </cell>
        </row>
        <row r="102">
          <cell r="C102">
            <v>104.62015860245948</v>
          </cell>
          <cell r="D102">
            <v>93.01702659416094</v>
          </cell>
          <cell r="E102">
            <v>97.75317665889997</v>
          </cell>
          <cell r="F102">
            <v>103.96210911524402</v>
          </cell>
          <cell r="G102">
            <v>122.52922091346024</v>
          </cell>
          <cell r="H102">
            <v>112.68827170710716</v>
          </cell>
        </row>
        <row r="103">
          <cell r="C103">
            <v>103.60878059993104</v>
          </cell>
          <cell r="D103">
            <v>94.08546391741166</v>
          </cell>
          <cell r="E103">
            <v>96.71511983189237</v>
          </cell>
          <cell r="F103">
            <v>103.49726174189642</v>
          </cell>
          <cell r="G103">
            <v>122.04586569808397</v>
          </cell>
          <cell r="H103">
            <v>111.9191852317742</v>
          </cell>
        </row>
        <row r="104">
          <cell r="C104">
            <v>99.36788874841972</v>
          </cell>
          <cell r="D104">
            <v>96.53280854130026</v>
          </cell>
          <cell r="E104">
            <v>96.63981833019906</v>
          </cell>
          <cell r="F104">
            <v>108.64633762390635</v>
          </cell>
          <cell r="G104">
            <v>116.5248039392358</v>
          </cell>
          <cell r="H104">
            <v>116.15688481357654</v>
          </cell>
        </row>
        <row r="105">
          <cell r="C105">
            <v>105.52810021836572</v>
          </cell>
          <cell r="D105">
            <v>96.74786849355097</v>
          </cell>
          <cell r="E105">
            <v>100.03469388559691</v>
          </cell>
          <cell r="F105">
            <v>110.72615018840966</v>
          </cell>
          <cell r="G105">
            <v>121.75441716925157</v>
          </cell>
          <cell r="H105">
            <v>120.36313681353239</v>
          </cell>
        </row>
        <row r="106">
          <cell r="C106">
            <v>106.64291460751639</v>
          </cell>
          <cell r="D106">
            <v>96.02188896353942</v>
          </cell>
          <cell r="E106">
            <v>99.90932279900808</v>
          </cell>
          <cell r="F106">
            <v>109.52541800967673</v>
          </cell>
          <cell r="G106">
            <v>118.51610885009669</v>
          </cell>
          <cell r="H106">
            <v>120.36313681353239</v>
          </cell>
        </row>
        <row r="107">
          <cell r="C107">
            <v>106.16021146994599</v>
          </cell>
          <cell r="D107">
            <v>96.85157985498118</v>
          </cell>
          <cell r="E107">
            <v>97.90732790058625</v>
          </cell>
          <cell r="F107">
            <v>111.03806030521095</v>
          </cell>
          <cell r="G107">
            <v>117.95248047193442</v>
          </cell>
          <cell r="H107">
            <v>117.98470654440729</v>
          </cell>
        </row>
        <row r="108">
          <cell r="B108" t="str">
            <v>6</v>
          </cell>
          <cell r="C108">
            <v>107.1600965406275</v>
          </cell>
          <cell r="D108">
            <v>96.99425215475017</v>
          </cell>
          <cell r="E108">
            <v>98.0528056708733</v>
          </cell>
          <cell r="F108">
            <v>110.82579059349396</v>
          </cell>
          <cell r="G108">
            <v>121.97768421676717</v>
          </cell>
          <cell r="H108">
            <v>117.10582938859282</v>
          </cell>
        </row>
        <row r="109">
          <cell r="C109">
            <v>109.29778186415355</v>
          </cell>
          <cell r="D109">
            <v>97.0093052445629</v>
          </cell>
          <cell r="E109">
            <v>98.68715182911686</v>
          </cell>
          <cell r="F109">
            <v>108.83520613527942</v>
          </cell>
          <cell r="G109">
            <v>121.61563587032414</v>
          </cell>
          <cell r="H109">
            <v>118.37421518973375</v>
          </cell>
        </row>
        <row r="110">
          <cell r="C110">
            <v>108.09102402022756</v>
          </cell>
          <cell r="D110">
            <v>96.99347736336276</v>
          </cell>
          <cell r="E110">
            <v>97.31516635323896</v>
          </cell>
          <cell r="F110">
            <v>110.55058824193806</v>
          </cell>
          <cell r="G110">
            <v>125.30570501133889</v>
          </cell>
          <cell r="H110">
            <v>116.82611142374788</v>
          </cell>
        </row>
        <row r="111">
          <cell r="C111">
            <v>110.4011033214573</v>
          </cell>
          <cell r="D111">
            <v>96.72739186402633</v>
          </cell>
          <cell r="E111">
            <v>97.74923417190034</v>
          </cell>
          <cell r="F111">
            <v>112.65291960858225</v>
          </cell>
          <cell r="G111">
            <v>129.45611616751427</v>
          </cell>
          <cell r="H111">
            <v>117.68733379677138</v>
          </cell>
        </row>
        <row r="112">
          <cell r="C112">
            <v>111.38949546029193</v>
          </cell>
          <cell r="D112">
            <v>97.08047536772152</v>
          </cell>
          <cell r="E112">
            <v>98.59923436902469</v>
          </cell>
          <cell r="F112">
            <v>114.22704741090249</v>
          </cell>
          <cell r="G112">
            <v>127.41808275858841</v>
          </cell>
          <cell r="H112">
            <v>120.77636907323424</v>
          </cell>
        </row>
        <row r="113">
          <cell r="C113">
            <v>110.8838064590277</v>
          </cell>
          <cell r="D113">
            <v>97.39415519514228</v>
          </cell>
          <cell r="E113">
            <v>99.44253233824962</v>
          </cell>
          <cell r="F113">
            <v>112.65471970091643</v>
          </cell>
          <cell r="G113">
            <v>126.79571221174018</v>
          </cell>
          <cell r="H113">
            <v>120.83816081300273</v>
          </cell>
        </row>
        <row r="114">
          <cell r="C114">
            <v>110.02183657050912</v>
          </cell>
          <cell r="D114">
            <v>95.32291644760362</v>
          </cell>
          <cell r="E114">
            <v>98.9256722925956</v>
          </cell>
          <cell r="F114">
            <v>112.2017317594173</v>
          </cell>
          <cell r="G114">
            <v>123.94909636134001</v>
          </cell>
          <cell r="H114">
            <v>120.83816081300273</v>
          </cell>
        </row>
        <row r="115">
          <cell r="C115">
            <v>108.0450522928399</v>
          </cell>
          <cell r="D115">
            <v>94.13350098343165</v>
          </cell>
          <cell r="E115">
            <v>95.85762890946869</v>
          </cell>
          <cell r="F115">
            <v>109.8616823168812</v>
          </cell>
          <cell r="G115">
            <v>121.87096537644524</v>
          </cell>
          <cell r="H115">
            <v>117.33644498880025</v>
          </cell>
        </row>
        <row r="116">
          <cell r="C116">
            <v>107.1486036087806</v>
          </cell>
          <cell r="D116">
            <v>94.05059830497781</v>
          </cell>
          <cell r="E116">
            <v>95.64355186538772</v>
          </cell>
          <cell r="F116">
            <v>109.70398011003859</v>
          </cell>
          <cell r="G116">
            <v>119.16289679242796</v>
          </cell>
          <cell r="H116">
            <v>116.13923003078554</v>
          </cell>
        </row>
        <row r="117">
          <cell r="C117">
            <v>105.98781749224227</v>
          </cell>
          <cell r="D117">
            <v>94.69721706002088</v>
          </cell>
          <cell r="E117">
            <v>93.97745685933602</v>
          </cell>
          <cell r="F117">
            <v>111.38064258354899</v>
          </cell>
          <cell r="G117">
            <v>119.90236162240721</v>
          </cell>
          <cell r="H117">
            <v>111.48609134143246</v>
          </cell>
        </row>
        <row r="118">
          <cell r="C118">
            <v>105.98781749224227</v>
          </cell>
          <cell r="D118">
            <v>94.5215607840446</v>
          </cell>
          <cell r="E118">
            <v>95.18898311432818</v>
          </cell>
          <cell r="F118">
            <v>105.80081519475586</v>
          </cell>
          <cell r="G118">
            <v>118.32412415270468</v>
          </cell>
          <cell r="H118">
            <v>111.87891025853223</v>
          </cell>
        </row>
        <row r="119">
          <cell r="C119">
            <v>107.10263188139292</v>
          </cell>
          <cell r="D119">
            <v>92.29990182286276</v>
          </cell>
          <cell r="E119">
            <v>95.99049072135686</v>
          </cell>
          <cell r="F119">
            <v>105.52271857709408</v>
          </cell>
          <cell r="G119">
            <v>114.84858484420843</v>
          </cell>
          <cell r="H119">
            <v>114.0156906882055</v>
          </cell>
        </row>
        <row r="120">
          <cell r="C120">
            <v>103.30996437191126</v>
          </cell>
          <cell r="D120">
            <v>92.12169980375641</v>
          </cell>
          <cell r="E120">
            <v>93.01430728532173</v>
          </cell>
          <cell r="F120">
            <v>106.89851855930492</v>
          </cell>
          <cell r="G120">
            <v>115.81872775228123</v>
          </cell>
          <cell r="H120">
            <v>108.08368367042934</v>
          </cell>
        </row>
        <row r="121">
          <cell r="C121">
            <v>101.81588323181244</v>
          </cell>
          <cell r="D121">
            <v>91.86657206832774</v>
          </cell>
          <cell r="E121">
            <v>92.78564303934208</v>
          </cell>
          <cell r="F121">
            <v>106.2378846726726</v>
          </cell>
          <cell r="G121">
            <v>118.7067673630695</v>
          </cell>
          <cell r="H121">
            <v>107.11432575281097</v>
          </cell>
        </row>
        <row r="122">
          <cell r="C122">
            <v>103.97655441903231</v>
          </cell>
          <cell r="D122">
            <v>93.7763221538315</v>
          </cell>
          <cell r="E122">
            <v>95.34747109171408</v>
          </cell>
          <cell r="F122">
            <v>106.81437306666552</v>
          </cell>
          <cell r="G122">
            <v>118.63960002277918</v>
          </cell>
          <cell r="H122">
            <v>112.56192966775906</v>
          </cell>
        </row>
        <row r="123">
          <cell r="C123">
            <v>102.63188139294334</v>
          </cell>
          <cell r="D123">
            <v>93.39988422402982</v>
          </cell>
          <cell r="E123">
            <v>94.71115368997071</v>
          </cell>
          <cell r="F123">
            <v>107.74336189479837</v>
          </cell>
          <cell r="G123">
            <v>120.22922707631724</v>
          </cell>
          <cell r="H123">
            <v>112.85213015988613</v>
          </cell>
        </row>
        <row r="124">
          <cell r="C124">
            <v>102.8387541661878</v>
          </cell>
          <cell r="D124">
            <v>94.40700234319051</v>
          </cell>
          <cell r="E124">
            <v>94.22189105331425</v>
          </cell>
          <cell r="F124">
            <v>107.36678963768023</v>
          </cell>
          <cell r="G124">
            <v>123.12257142478234</v>
          </cell>
          <cell r="H124">
            <v>112.79916581151312</v>
          </cell>
        </row>
        <row r="125">
          <cell r="C125">
            <v>102.50545914262727</v>
          </cell>
          <cell r="D125">
            <v>93.49518356468235</v>
          </cell>
          <cell r="E125">
            <v>96.1067940878465</v>
          </cell>
          <cell r="F125">
            <v>108.31872081909142</v>
          </cell>
          <cell r="G125">
            <v>119.51371157673185</v>
          </cell>
          <cell r="H125">
            <v>116.31081245103556</v>
          </cell>
        </row>
        <row r="126">
          <cell r="C126">
            <v>103.22951384898286</v>
          </cell>
          <cell r="D126">
            <v>93.49518356468235</v>
          </cell>
          <cell r="E126">
            <v>94.68631602187293</v>
          </cell>
          <cell r="F126">
            <v>106.77808885255762</v>
          </cell>
          <cell r="G126">
            <v>120.33937839395948</v>
          </cell>
          <cell r="H126">
            <v>115.7850309510411</v>
          </cell>
        </row>
        <row r="127">
          <cell r="C127">
            <v>103.3214573037582</v>
          </cell>
          <cell r="D127">
            <v>93.49518356468235</v>
          </cell>
          <cell r="E127">
            <v>96.58028677650437</v>
          </cell>
          <cell r="F127">
            <v>106.77808885255762</v>
          </cell>
          <cell r="G127">
            <v>120.33937839395948</v>
          </cell>
          <cell r="H127">
            <v>118.04815342006245</v>
          </cell>
        </row>
        <row r="128">
          <cell r="C128">
            <v>101.8848408228939</v>
          </cell>
          <cell r="D128">
            <v>94.12674922991269</v>
          </cell>
          <cell r="E128">
            <v>93.42314318718536</v>
          </cell>
          <cell r="F128">
            <v>106.77808885255762</v>
          </cell>
          <cell r="G128">
            <v>117.79302629823702</v>
          </cell>
          <cell r="H128">
            <v>115.82530592428306</v>
          </cell>
        </row>
        <row r="129">
          <cell r="C129">
            <v>100.66659004712102</v>
          </cell>
          <cell r="D129">
            <v>91.65494333507846</v>
          </cell>
          <cell r="E129">
            <v>93.69241504926138</v>
          </cell>
          <cell r="F129">
            <v>106.25874456619187</v>
          </cell>
          <cell r="G129">
            <v>115.92919111331621</v>
          </cell>
          <cell r="H129">
            <v>114.08520639544508</v>
          </cell>
        </row>
        <row r="130">
          <cell r="B130" t="str">
            <v>7</v>
          </cell>
          <cell r="C130">
            <v>101.21825077577292</v>
          </cell>
          <cell r="D130">
            <v>92.14339396260415</v>
          </cell>
          <cell r="E130">
            <v>92.40716428737578</v>
          </cell>
          <cell r="F130">
            <v>105.30533095579962</v>
          </cell>
          <cell r="G130">
            <v>115.99011758575146</v>
          </cell>
          <cell r="H130">
            <v>110.91175918876273</v>
          </cell>
        </row>
        <row r="131">
          <cell r="C131">
            <v>101.21825077577292</v>
          </cell>
          <cell r="D131">
            <v>90.35838529047483</v>
          </cell>
          <cell r="E131">
            <v>91.50118077485641</v>
          </cell>
          <cell r="F131">
            <v>105.31881400034166</v>
          </cell>
          <cell r="G131">
            <v>115.99011758575146</v>
          </cell>
          <cell r="H131">
            <v>111.70843126220662</v>
          </cell>
        </row>
        <row r="132">
          <cell r="C132">
            <v>101.41363061717044</v>
          </cell>
          <cell r="D132">
            <v>90.52230901115588</v>
          </cell>
          <cell r="E132">
            <v>90.33538736906014</v>
          </cell>
          <cell r="F132">
            <v>104.98502040810564</v>
          </cell>
          <cell r="G132">
            <v>115.21047716895512</v>
          </cell>
          <cell r="H132">
            <v>109.54847893012017</v>
          </cell>
        </row>
        <row r="133">
          <cell r="C133">
            <v>102.34455809677047</v>
          </cell>
          <cell r="D133">
            <v>90.57499482550038</v>
          </cell>
          <cell r="E133">
            <v>91.22402393878106</v>
          </cell>
          <cell r="F133">
            <v>105.67830302824946</v>
          </cell>
          <cell r="G133">
            <v>112.92647555569077</v>
          </cell>
          <cell r="H133">
            <v>108.98462930473258</v>
          </cell>
        </row>
        <row r="134">
          <cell r="C134">
            <v>102.13768532352603</v>
          </cell>
          <cell r="D134">
            <v>90.16933619194461</v>
          </cell>
          <cell r="E134">
            <v>89.94665815089475</v>
          </cell>
          <cell r="F134">
            <v>104.51646696230537</v>
          </cell>
          <cell r="G134">
            <v>113.79278602482464</v>
          </cell>
          <cell r="H134">
            <v>108.14106171450008</v>
          </cell>
        </row>
        <row r="135">
          <cell r="C135">
            <v>104.32134237443972</v>
          </cell>
          <cell r="D135">
            <v>92.21877009615162</v>
          </cell>
          <cell r="E135">
            <v>92.45999361317106</v>
          </cell>
          <cell r="F135">
            <v>105.14791111638198</v>
          </cell>
          <cell r="G135">
            <v>111.75607880031797</v>
          </cell>
          <cell r="H135">
            <v>110.3760468734483</v>
          </cell>
        </row>
        <row r="136">
          <cell r="C136">
            <v>107.04516722215838</v>
          </cell>
          <cell r="D136">
            <v>92.52658364592476</v>
          </cell>
          <cell r="E136">
            <v>93.46493354938164</v>
          </cell>
          <cell r="F136">
            <v>109.5755029316798</v>
          </cell>
          <cell r="G136">
            <v>115.56324222446375</v>
          </cell>
          <cell r="H136">
            <v>112.69378882672933</v>
          </cell>
        </row>
        <row r="137">
          <cell r="C137">
            <v>109.14837375014366</v>
          </cell>
          <cell r="D137">
            <v>95.36807571704175</v>
          </cell>
          <cell r="E137">
            <v>96.63114485879983</v>
          </cell>
          <cell r="F137">
            <v>111.87506794466164</v>
          </cell>
          <cell r="G137">
            <v>119.81046484324112</v>
          </cell>
          <cell r="H137">
            <v>115.49703730676288</v>
          </cell>
        </row>
        <row r="138">
          <cell r="C138">
            <v>108.99896563613379</v>
          </cell>
          <cell r="D138">
            <v>96.4263300677721</v>
          </cell>
          <cell r="E138">
            <v>96.94457257527193</v>
          </cell>
          <cell r="F138">
            <v>111.93800058450056</v>
          </cell>
          <cell r="G138">
            <v>124.35631298888423</v>
          </cell>
          <cell r="H138">
            <v>117.22996458009203</v>
          </cell>
        </row>
        <row r="139">
          <cell r="C139">
            <v>108.51626249856339</v>
          </cell>
          <cell r="D139">
            <v>96.78184863011349</v>
          </cell>
          <cell r="E139">
            <v>97.34788899533604</v>
          </cell>
          <cell r="F139">
            <v>111.33987578656976</v>
          </cell>
          <cell r="G139">
            <v>123.82950573106697</v>
          </cell>
          <cell r="H139">
            <v>115.2355258366712</v>
          </cell>
        </row>
        <row r="140">
          <cell r="C140">
            <v>110.63096195839559</v>
          </cell>
          <cell r="D140">
            <v>97.93529163701244</v>
          </cell>
          <cell r="E140">
            <v>98.58937815152555</v>
          </cell>
          <cell r="F140">
            <v>115.84776583834181</v>
          </cell>
          <cell r="G140">
            <v>124.33134951746392</v>
          </cell>
          <cell r="H140">
            <v>116.81066348880576</v>
          </cell>
        </row>
        <row r="141">
          <cell r="C141">
            <v>111.34352373290426</v>
          </cell>
          <cell r="D141">
            <v>98.68562175348573</v>
          </cell>
          <cell r="E141">
            <v>99.35027814245782</v>
          </cell>
          <cell r="F141">
            <v>117.40145729828025</v>
          </cell>
          <cell r="G141">
            <v>126.77667756478218</v>
          </cell>
          <cell r="H141">
            <v>118.13808246990412</v>
          </cell>
        </row>
        <row r="142">
          <cell r="C142">
            <v>109.7574991380301</v>
          </cell>
          <cell r="D142">
            <v>98.3017679632616</v>
          </cell>
          <cell r="E142">
            <v>99.69958249062674</v>
          </cell>
          <cell r="F142">
            <v>115.87469663149781</v>
          </cell>
          <cell r="G142">
            <v>128.20747453140834</v>
          </cell>
          <cell r="H142">
            <v>117.54113012678343</v>
          </cell>
        </row>
        <row r="143">
          <cell r="C143">
            <v>110.01034363866222</v>
          </cell>
          <cell r="D143">
            <v>100.38296831435278</v>
          </cell>
          <cell r="E143">
            <v>101.94443458822695</v>
          </cell>
          <cell r="F143">
            <v>118.34548219179241</v>
          </cell>
          <cell r="G143">
            <v>125.52842598291718</v>
          </cell>
          <cell r="H143">
            <v>120.1612102353603</v>
          </cell>
        </row>
        <row r="144">
          <cell r="C144">
            <v>112.6767038271463</v>
          </cell>
          <cell r="D144">
            <v>100.64805765333398</v>
          </cell>
          <cell r="E144">
            <v>101.8249772321376</v>
          </cell>
          <cell r="F144">
            <v>119.99595508663738</v>
          </cell>
          <cell r="G144">
            <v>129.0055255083772</v>
          </cell>
          <cell r="H144">
            <v>121.48697408057201</v>
          </cell>
        </row>
        <row r="145">
          <cell r="C145">
            <v>114.12481323985747</v>
          </cell>
          <cell r="D145">
            <v>100.81707286027522</v>
          </cell>
          <cell r="E145">
            <v>102.56025105757215</v>
          </cell>
          <cell r="F145">
            <v>120.19329462075936</v>
          </cell>
          <cell r="G145">
            <v>129.5076033273187</v>
          </cell>
          <cell r="H145">
            <v>123.74733798978228</v>
          </cell>
        </row>
        <row r="146">
          <cell r="C146">
            <v>113.38926560165498</v>
          </cell>
          <cell r="D146">
            <v>100.68657585373708</v>
          </cell>
          <cell r="E146">
            <v>101.44334449057155</v>
          </cell>
          <cell r="F146">
            <v>118.70814785323105</v>
          </cell>
          <cell r="G146">
            <v>131.61693865148888</v>
          </cell>
          <cell r="H146">
            <v>120.833747117305</v>
          </cell>
        </row>
        <row r="147">
          <cell r="C147">
            <v>114.27422135386736</v>
          </cell>
          <cell r="D147">
            <v>100.3987961955529</v>
          </cell>
          <cell r="E147">
            <v>102.51688370057602</v>
          </cell>
          <cell r="F147">
            <v>119.37827634452778</v>
          </cell>
          <cell r="G147">
            <v>128.5727213226271</v>
          </cell>
          <cell r="H147">
            <v>121.77055402915245</v>
          </cell>
        </row>
        <row r="148">
          <cell r="C148">
            <v>118.40018388690956</v>
          </cell>
          <cell r="D148">
            <v>101.32566806387379</v>
          </cell>
          <cell r="E148">
            <v>104.662779374485</v>
          </cell>
          <cell r="F148">
            <v>124.15550962378774</v>
          </cell>
          <cell r="G148">
            <v>128.6235063847979</v>
          </cell>
          <cell r="H148">
            <v>124.03036622640052</v>
          </cell>
        </row>
        <row r="149">
          <cell r="C149">
            <v>122.49166762441097</v>
          </cell>
          <cell r="D149">
            <v>101.51549195379144</v>
          </cell>
          <cell r="E149">
            <v>104.0079322838433</v>
          </cell>
          <cell r="F149">
            <v>124.46014877939622</v>
          </cell>
          <cell r="G149">
            <v>133.57095437691564</v>
          </cell>
          <cell r="H149">
            <v>124.14567402650425</v>
          </cell>
        </row>
        <row r="150">
          <cell r="C150">
            <v>125.65222388231237</v>
          </cell>
          <cell r="D150">
            <v>102.78781009641725</v>
          </cell>
          <cell r="E150">
            <v>105.4248621115172</v>
          </cell>
          <cell r="F150">
            <v>125.95567254979197</v>
          </cell>
          <cell r="G150">
            <v>134.8031357240538</v>
          </cell>
          <cell r="H150">
            <v>127.34063799971311</v>
          </cell>
        </row>
        <row r="151">
          <cell r="B151" t="str">
            <v>8</v>
          </cell>
          <cell r="C151">
            <v>125.52580163199632</v>
          </cell>
          <cell r="D151">
            <v>103.16004201583009</v>
          </cell>
          <cell r="E151">
            <v>105.3022507658281</v>
          </cell>
          <cell r="F151">
            <v>124.82023783808202</v>
          </cell>
          <cell r="G151">
            <v>139.4882332337135</v>
          </cell>
          <cell r="H151">
            <v>128.18255045405894</v>
          </cell>
        </row>
        <row r="152">
          <cell r="C152">
            <v>128.77830134467303</v>
          </cell>
          <cell r="D152">
            <v>102.72593746990763</v>
          </cell>
          <cell r="E152">
            <v>104.20505663382575</v>
          </cell>
          <cell r="F152">
            <v>122.39350159608186</v>
          </cell>
          <cell r="G152">
            <v>137.9872265037176</v>
          </cell>
          <cell r="H152">
            <v>129.03770399549802</v>
          </cell>
        </row>
        <row r="153">
          <cell r="C153">
            <v>131.47914032869784</v>
          </cell>
          <cell r="D153">
            <v>102.45243611014875</v>
          </cell>
          <cell r="E153">
            <v>104.9493981793595</v>
          </cell>
          <cell r="F153">
            <v>123.46289762627825</v>
          </cell>
          <cell r="G153">
            <v>137.32522644598956</v>
          </cell>
          <cell r="H153">
            <v>129.69093095876505</v>
          </cell>
        </row>
        <row r="154">
          <cell r="C154">
            <v>131.1803241006781</v>
          </cell>
          <cell r="D154">
            <v>103.71213622160805</v>
          </cell>
          <cell r="E154">
            <v>106.69237168190438</v>
          </cell>
          <cell r="F154">
            <v>125.02848381399328</v>
          </cell>
          <cell r="G154">
            <v>139.25739913392357</v>
          </cell>
          <cell r="H154">
            <v>130.32043430765668</v>
          </cell>
        </row>
        <row r="155">
          <cell r="C155">
            <v>132.50201126307323</v>
          </cell>
          <cell r="D155">
            <v>103.35661765926667</v>
          </cell>
          <cell r="E155">
            <v>106.19522407124865</v>
          </cell>
          <cell r="F155">
            <v>126.43523832516586</v>
          </cell>
          <cell r="G155">
            <v>139.01650163471734</v>
          </cell>
          <cell r="H155">
            <v>129.5800368543591</v>
          </cell>
        </row>
        <row r="156">
          <cell r="C156">
            <v>127.98528904723594</v>
          </cell>
          <cell r="D156">
            <v>102.2885123894677</v>
          </cell>
          <cell r="E156">
            <v>104.51296486849834</v>
          </cell>
          <cell r="F156">
            <v>124.55488305047176</v>
          </cell>
          <cell r="G156">
            <v>144.1261341802191</v>
          </cell>
          <cell r="H156">
            <v>126.95223277831109</v>
          </cell>
        </row>
        <row r="157">
          <cell r="C157">
            <v>128.13469716124584</v>
          </cell>
          <cell r="D157">
            <v>103.61849714821427</v>
          </cell>
          <cell r="E157">
            <v>105.98232977326758</v>
          </cell>
          <cell r="F157">
            <v>124.32913029421273</v>
          </cell>
          <cell r="G157">
            <v>138.41191756125608</v>
          </cell>
          <cell r="H157">
            <v>128.36516711355335</v>
          </cell>
        </row>
        <row r="158">
          <cell r="C158">
            <v>134.1110217216412</v>
          </cell>
          <cell r="D158">
            <v>104.02338099038262</v>
          </cell>
          <cell r="E158">
            <v>106.67344774430607</v>
          </cell>
          <cell r="F158">
            <v>127.05870559948723</v>
          </cell>
          <cell r="G158">
            <v>140.97995667277493</v>
          </cell>
          <cell r="H158">
            <v>132.65472761980425</v>
          </cell>
        </row>
        <row r="159">
          <cell r="C159">
            <v>134.62820365475235</v>
          </cell>
          <cell r="D159">
            <v>103.17343483838404</v>
          </cell>
          <cell r="E159">
            <v>105.24114221733353</v>
          </cell>
          <cell r="F159">
            <v>126.39934236626725</v>
          </cell>
          <cell r="G159">
            <v>144.48014740929875</v>
          </cell>
          <cell r="H159">
            <v>131.80012579032737</v>
          </cell>
        </row>
        <row r="160">
          <cell r="C160">
            <v>129.72072175611999</v>
          </cell>
          <cell r="D160">
            <v>101.11403933062451</v>
          </cell>
          <cell r="E160">
            <v>102.65408224816379</v>
          </cell>
          <cell r="F160">
            <v>123.34359738923078</v>
          </cell>
          <cell r="G160">
            <v>140.976680217151</v>
          </cell>
          <cell r="H160">
            <v>128.2719277919384</v>
          </cell>
        </row>
        <row r="161">
          <cell r="C161">
            <v>131.16883116883116</v>
          </cell>
          <cell r="D161">
            <v>102.02829316777886</v>
          </cell>
          <cell r="E161">
            <v>103.71106301276971</v>
          </cell>
          <cell r="F161">
            <v>124.37632095010991</v>
          </cell>
          <cell r="G161">
            <v>137.4035493375709</v>
          </cell>
          <cell r="H161">
            <v>130.09754267492028</v>
          </cell>
        </row>
        <row r="162">
          <cell r="C162">
            <v>129.13458223192734</v>
          </cell>
          <cell r="D162">
            <v>102.70590357831868</v>
          </cell>
          <cell r="E162">
            <v>103.4067030163968</v>
          </cell>
          <cell r="F162">
            <v>125.65322174172697</v>
          </cell>
          <cell r="G162">
            <v>140.8875138176715</v>
          </cell>
          <cell r="H162">
            <v>129.46141878248204</v>
          </cell>
        </row>
        <row r="163">
          <cell r="C163">
            <v>130.66314216756695</v>
          </cell>
          <cell r="D163">
            <v>103.49054588480622</v>
          </cell>
          <cell r="E163">
            <v>105.0148434635537</v>
          </cell>
          <cell r="F163">
            <v>129.28252555072234</v>
          </cell>
          <cell r="G163">
            <v>142.0857604458476</v>
          </cell>
          <cell r="H163">
            <v>131.85419356262483</v>
          </cell>
        </row>
        <row r="164">
          <cell r="C164">
            <v>130.95046546373982</v>
          </cell>
          <cell r="D164">
            <v>105.21622767355603</v>
          </cell>
          <cell r="E164">
            <v>108.24571155976615</v>
          </cell>
          <cell r="F164">
            <v>133.82588801025557</v>
          </cell>
          <cell r="G164">
            <v>151.47101155886736</v>
          </cell>
          <cell r="H164">
            <v>136.4140929303629</v>
          </cell>
        </row>
        <row r="165">
          <cell r="C165">
            <v>137.42098609355247</v>
          </cell>
          <cell r="D165">
            <v>105.25297492221648</v>
          </cell>
          <cell r="E165">
            <v>109.53569330605133</v>
          </cell>
          <cell r="F165">
            <v>136.75146160438348</v>
          </cell>
          <cell r="G165">
            <v>155.10249455289252</v>
          </cell>
          <cell r="H165">
            <v>140.9497169717634</v>
          </cell>
        </row>
        <row r="166">
          <cell r="C166">
            <v>137.3175497069302</v>
          </cell>
          <cell r="D166">
            <v>105.58513905845138</v>
          </cell>
          <cell r="E166">
            <v>110.43458034197133</v>
          </cell>
          <cell r="F166">
            <v>138.30836499378086</v>
          </cell>
          <cell r="G166">
            <v>152.4273465468108</v>
          </cell>
          <cell r="H166">
            <v>140.94916525980116</v>
          </cell>
        </row>
        <row r="167">
          <cell r="C167">
            <v>134.2029651764165</v>
          </cell>
          <cell r="D167">
            <v>105.63195859514825</v>
          </cell>
          <cell r="E167">
            <v>109.95201993321429</v>
          </cell>
          <cell r="F167">
            <v>134.88670712991865</v>
          </cell>
          <cell r="G167">
            <v>148.5136203040395</v>
          </cell>
          <cell r="H167">
            <v>138.16357156255862</v>
          </cell>
        </row>
        <row r="168">
          <cell r="C168">
            <v>133.16860131019425</v>
          </cell>
          <cell r="D168">
            <v>106.04270871496419</v>
          </cell>
          <cell r="E168">
            <v>109.50730739965387</v>
          </cell>
          <cell r="F168">
            <v>133.5505797709153</v>
          </cell>
          <cell r="G168">
            <v>151.0595043346728</v>
          </cell>
          <cell r="H168">
            <v>137.87668134220488</v>
          </cell>
        </row>
        <row r="169">
          <cell r="C169">
            <v>130.18043902999656</v>
          </cell>
          <cell r="D169">
            <v>105.63948514005462</v>
          </cell>
          <cell r="E169">
            <v>110.53353676566253</v>
          </cell>
          <cell r="F169">
            <v>134.94385123754583</v>
          </cell>
          <cell r="G169">
            <v>151.26256657250755</v>
          </cell>
          <cell r="H169">
            <v>140.9524755315745</v>
          </cell>
        </row>
        <row r="170">
          <cell r="C170">
            <v>133.57085392483623</v>
          </cell>
          <cell r="D170">
            <v>105.1090850931244</v>
          </cell>
          <cell r="E170">
            <v>109.41071646816245</v>
          </cell>
          <cell r="F170">
            <v>133.96484807926618</v>
          </cell>
          <cell r="G170">
            <v>149.7425251955537</v>
          </cell>
          <cell r="H170">
            <v>138.14757191565428</v>
          </cell>
        </row>
        <row r="171">
          <cell r="C171">
            <v>134.15699344902885</v>
          </cell>
          <cell r="D171">
            <v>103.05389559575372</v>
          </cell>
          <cell r="E171">
            <v>107.06769644427096</v>
          </cell>
          <cell r="F171">
            <v>131.90868378660363</v>
          </cell>
          <cell r="G171">
            <v>143.1451477642481</v>
          </cell>
          <cell r="H171">
            <v>135.93686208304368</v>
          </cell>
        </row>
        <row r="172">
          <cell r="C172">
            <v>128.73232961728536</v>
          </cell>
          <cell r="D172">
            <v>102.72261693539014</v>
          </cell>
          <cell r="E172">
            <v>106.59538650171302</v>
          </cell>
          <cell r="F172">
            <v>126.30421983998237</v>
          </cell>
          <cell r="G172">
            <v>146.82647969026576</v>
          </cell>
          <cell r="H172">
            <v>132.22273715338696</v>
          </cell>
        </row>
        <row r="173">
          <cell r="C173">
            <v>130.27238248477187</v>
          </cell>
          <cell r="D173">
            <v>103.4303335255554</v>
          </cell>
          <cell r="E173">
            <v>106.41639759192894</v>
          </cell>
          <cell r="F173">
            <v>127.09862529419156</v>
          </cell>
          <cell r="G173">
            <v>147.1938327743856</v>
          </cell>
          <cell r="H173">
            <v>133.92752711664292</v>
          </cell>
        </row>
        <row r="174">
          <cell r="B174" t="str">
            <v>9</v>
          </cell>
          <cell r="C174">
            <v>131.95035053442132</v>
          </cell>
          <cell r="D174">
            <v>104.50020974709702</v>
          </cell>
          <cell r="E174">
            <v>108.15582285617415</v>
          </cell>
          <cell r="F174">
            <v>127.74178769640419</v>
          </cell>
          <cell r="G174">
            <v>150.40780170890565</v>
          </cell>
          <cell r="H174">
            <v>135.39121895240933</v>
          </cell>
        </row>
        <row r="175">
          <cell r="C175">
            <v>132.85829215032754</v>
          </cell>
          <cell r="D175">
            <v>105.12081764841959</v>
          </cell>
          <cell r="E175">
            <v>109.75253009103203</v>
          </cell>
          <cell r="F175">
            <v>127.74178769640419</v>
          </cell>
          <cell r="G175">
            <v>150.74621276834756</v>
          </cell>
          <cell r="H175">
            <v>139.53733434848334</v>
          </cell>
        </row>
        <row r="176">
          <cell r="C176">
            <v>133.15710837834732</v>
          </cell>
          <cell r="D176">
            <v>105.12081764841959</v>
          </cell>
          <cell r="E176">
            <v>109.84754402772359</v>
          </cell>
          <cell r="F176">
            <v>131.76753537004956</v>
          </cell>
          <cell r="G176">
            <v>150.74621276834756</v>
          </cell>
          <cell r="H176">
            <v>138.49294360400322</v>
          </cell>
        </row>
        <row r="177">
          <cell r="C177">
            <v>132.50201126307323</v>
          </cell>
          <cell r="D177">
            <v>105.67291185419754</v>
          </cell>
          <cell r="E177">
            <v>111.20099981470312</v>
          </cell>
          <cell r="F177">
            <v>131.5169695763218</v>
          </cell>
          <cell r="G177">
            <v>148.3609530741345</v>
          </cell>
          <cell r="H177">
            <v>139.41871627660632</v>
          </cell>
        </row>
        <row r="178">
          <cell r="C178">
            <v>131.88139294333985</v>
          </cell>
          <cell r="D178">
            <v>106.5612655221153</v>
          </cell>
          <cell r="E178">
            <v>111.07957121511393</v>
          </cell>
          <cell r="F178">
            <v>132.48157199592825</v>
          </cell>
          <cell r="G178">
            <v>148.47796934641732</v>
          </cell>
          <cell r="H178">
            <v>139.10093018636832</v>
          </cell>
        </row>
        <row r="179">
          <cell r="C179">
            <v>131.1803241006781</v>
          </cell>
          <cell r="D179">
            <v>106.3169848661105</v>
          </cell>
          <cell r="E179">
            <v>111.62639416196525</v>
          </cell>
          <cell r="F179">
            <v>130.66453761628242</v>
          </cell>
          <cell r="G179">
            <v>150.61203410946325</v>
          </cell>
          <cell r="H179">
            <v>140.26669756253656</v>
          </cell>
        </row>
        <row r="180">
          <cell r="C180">
            <v>130.28387541661877</v>
          </cell>
          <cell r="D180">
            <v>106.55373897720895</v>
          </cell>
          <cell r="E180">
            <v>111.5428134375727</v>
          </cell>
          <cell r="F180">
            <v>129.3569646631286</v>
          </cell>
          <cell r="G180">
            <v>149.96758649257765</v>
          </cell>
          <cell r="H180">
            <v>139.44409502686838</v>
          </cell>
        </row>
        <row r="181">
          <cell r="C181">
            <v>130.27238248477187</v>
          </cell>
          <cell r="D181">
            <v>107.18032384066302</v>
          </cell>
          <cell r="E181">
            <v>112.08490540002445</v>
          </cell>
          <cell r="F181">
            <v>126.65403778358512</v>
          </cell>
          <cell r="G181">
            <v>152.09954496272252</v>
          </cell>
          <cell r="H181">
            <v>139.662572963907</v>
          </cell>
        </row>
        <row r="182">
          <cell r="C182">
            <v>132.72037696816457</v>
          </cell>
          <cell r="D182">
            <v>108.37903680148403</v>
          </cell>
          <cell r="E182">
            <v>113.63351429348663</v>
          </cell>
          <cell r="F182">
            <v>127.0299747139971</v>
          </cell>
          <cell r="G182">
            <v>157.7180422709582</v>
          </cell>
          <cell r="H182">
            <v>142.484579650656</v>
          </cell>
        </row>
        <row r="183">
          <cell r="C183">
            <v>133.82369842546836</v>
          </cell>
          <cell r="D183">
            <v>108.29281358851273</v>
          </cell>
          <cell r="E183">
            <v>114.1527398313404</v>
          </cell>
          <cell r="F183">
            <v>129.30656207777247</v>
          </cell>
          <cell r="G183">
            <v>161.09989055078</v>
          </cell>
          <cell r="H183">
            <v>144.18385249428977</v>
          </cell>
        </row>
        <row r="184">
          <cell r="C184">
            <v>132.81232042293988</v>
          </cell>
          <cell r="D184">
            <v>108.69437689616358</v>
          </cell>
          <cell r="E184">
            <v>113.82906164866921</v>
          </cell>
          <cell r="F184">
            <v>130.3262614411751</v>
          </cell>
          <cell r="G184">
            <v>161.70923328598076</v>
          </cell>
          <cell r="H184">
            <v>142.82719277919384</v>
          </cell>
        </row>
        <row r="185">
          <cell r="C185">
            <v>131.0079301229744</v>
          </cell>
          <cell r="D185">
            <v>108.23680723965072</v>
          </cell>
          <cell r="E185">
            <v>113.24833331362092</v>
          </cell>
          <cell r="F185">
            <v>130.13739292980205</v>
          </cell>
          <cell r="G185">
            <v>158.7045674571506</v>
          </cell>
          <cell r="H185">
            <v>141.2597790945303</v>
          </cell>
        </row>
        <row r="186">
          <cell r="C186">
            <v>133.66279737961153</v>
          </cell>
          <cell r="D186">
            <v>108.80140879211129</v>
          </cell>
          <cell r="E186">
            <v>113.60670538188901</v>
          </cell>
          <cell r="F186">
            <v>129.4684292041333</v>
          </cell>
          <cell r="G186">
            <v>161.09216747680935</v>
          </cell>
          <cell r="H186">
            <v>143.16925419576947</v>
          </cell>
        </row>
        <row r="187">
          <cell r="C187">
            <v>134.05355706240664</v>
          </cell>
          <cell r="D187">
            <v>107.90132256889831</v>
          </cell>
          <cell r="E187">
            <v>113.82906164866921</v>
          </cell>
          <cell r="F187">
            <v>134.8980724187735</v>
          </cell>
          <cell r="G187">
            <v>162.77228711424613</v>
          </cell>
          <cell r="H187">
            <v>142.85974378496473</v>
          </cell>
        </row>
        <row r="188">
          <cell r="C188">
            <v>133.24905183312262</v>
          </cell>
          <cell r="D188">
            <v>107.44629865551558</v>
          </cell>
          <cell r="E188">
            <v>111.89645452144121</v>
          </cell>
          <cell r="F188">
            <v>135.93393731725533</v>
          </cell>
          <cell r="G188">
            <v>162.22831746982735</v>
          </cell>
          <cell r="H188">
            <v>140.59331104417006</v>
          </cell>
        </row>
        <row r="189">
          <cell r="C189">
            <v>131.29525341914723</v>
          </cell>
          <cell r="D189">
            <v>106.97865671096629</v>
          </cell>
          <cell r="E189">
            <v>111.64926058656322</v>
          </cell>
          <cell r="F189">
            <v>135.37312031534793</v>
          </cell>
          <cell r="G189">
            <v>158.57577154679132</v>
          </cell>
          <cell r="H189">
            <v>139.95884228761847</v>
          </cell>
        </row>
        <row r="190">
          <cell r="C190">
            <v>131.6055625790139</v>
          </cell>
          <cell r="D190">
            <v>108.35302594776357</v>
          </cell>
          <cell r="E190">
            <v>114.29742910422753</v>
          </cell>
          <cell r="F190">
            <v>134.88190688369428</v>
          </cell>
          <cell r="G190">
            <v>160.5331417386902</v>
          </cell>
          <cell r="H190">
            <v>142.70967813124125</v>
          </cell>
        </row>
        <row r="191">
          <cell r="C191">
            <v>131.6055625790139</v>
          </cell>
          <cell r="D191">
            <v>107.83103792161104</v>
          </cell>
          <cell r="E191">
            <v>114.03407097265097</v>
          </cell>
          <cell r="F191">
            <v>135.34191871488937</v>
          </cell>
          <cell r="G191">
            <v>158.5642259412594</v>
          </cell>
          <cell r="H191">
            <v>143.87213523563616</v>
          </cell>
        </row>
        <row r="192">
          <cell r="C192">
            <v>132.98471440064358</v>
          </cell>
          <cell r="D192">
            <v>107.49986994573139</v>
          </cell>
          <cell r="E192">
            <v>113.25306429802049</v>
          </cell>
          <cell r="F192">
            <v>133.22137464933496</v>
          </cell>
          <cell r="G192">
            <v>157.78692584990867</v>
          </cell>
          <cell r="H192">
            <v>145.50189237203043</v>
          </cell>
        </row>
        <row r="193">
          <cell r="C193">
            <v>132.50201126307323</v>
          </cell>
          <cell r="D193">
            <v>105.25297492221648</v>
          </cell>
          <cell r="E193">
            <v>110.80202013033865</v>
          </cell>
          <cell r="F193">
            <v>132.64322734672035</v>
          </cell>
          <cell r="G193">
            <v>158.49495230806798</v>
          </cell>
          <cell r="H193">
            <v>142.2462400829775</v>
          </cell>
        </row>
        <row r="194">
          <cell r="C194">
            <v>128.24962647971498</v>
          </cell>
          <cell r="D194">
            <v>105.01378575247186</v>
          </cell>
          <cell r="E194">
            <v>108.83629611231358</v>
          </cell>
          <cell r="F194">
            <v>134.79652603357067</v>
          </cell>
          <cell r="G194">
            <v>155.68063294881787</v>
          </cell>
          <cell r="H194">
            <v>137.18924823728028</v>
          </cell>
        </row>
        <row r="195">
          <cell r="B195" t="str">
            <v>10</v>
          </cell>
          <cell r="C195">
            <v>129.13458223192734</v>
          </cell>
          <cell r="D195">
            <v>106.25433744821349</v>
          </cell>
          <cell r="E195">
            <v>110.02613868880769</v>
          </cell>
          <cell r="F195">
            <v>130.75595407011465</v>
          </cell>
          <cell r="G195">
            <v>154.3404065769386</v>
          </cell>
          <cell r="H195">
            <v>137.9831617509131</v>
          </cell>
        </row>
        <row r="196">
          <cell r="C196">
            <v>131.50212619239167</v>
          </cell>
          <cell r="D196">
            <v>107.70983841172193</v>
          </cell>
          <cell r="E196">
            <v>112.97984994894479</v>
          </cell>
          <cell r="F196">
            <v>131.1353147055543</v>
          </cell>
          <cell r="G196">
            <v>158.25311867868348</v>
          </cell>
          <cell r="H196">
            <v>144.09282002052367</v>
          </cell>
        </row>
        <row r="197">
          <cell r="C197">
            <v>130.35283300770027</v>
          </cell>
          <cell r="D197">
            <v>107.64708030934098</v>
          </cell>
          <cell r="E197">
            <v>112.44643145789229</v>
          </cell>
          <cell r="F197">
            <v>134.43855473057206</v>
          </cell>
          <cell r="G197">
            <v>156.40145318608006</v>
          </cell>
          <cell r="H197">
            <v>143.73917265274144</v>
          </cell>
        </row>
        <row r="198">
          <cell r="C198">
            <v>131.3527180783818</v>
          </cell>
          <cell r="D198">
            <v>108.32546551126822</v>
          </cell>
          <cell r="E198">
            <v>113.84364885056793</v>
          </cell>
          <cell r="F198">
            <v>132.8703919401042</v>
          </cell>
          <cell r="G198">
            <v>156.63158518823627</v>
          </cell>
          <cell r="H198">
            <v>146.57386871462148</v>
          </cell>
        </row>
        <row r="199">
          <cell r="C199">
            <v>131.88139294333985</v>
          </cell>
          <cell r="D199">
            <v>109.18957927720818</v>
          </cell>
          <cell r="E199">
            <v>113.62957180648696</v>
          </cell>
          <cell r="F199">
            <v>133.90706864493285</v>
          </cell>
          <cell r="G199">
            <v>156.2459775656403</v>
          </cell>
          <cell r="H199">
            <v>147.52557184944885</v>
          </cell>
        </row>
        <row r="200">
          <cell r="C200">
            <v>136.03034134007584</v>
          </cell>
          <cell r="D200">
            <v>109.420467110659</v>
          </cell>
          <cell r="E200">
            <v>114.89786987427411</v>
          </cell>
          <cell r="F200">
            <v>134.18445934403223</v>
          </cell>
          <cell r="G200">
            <v>160.3007474219365</v>
          </cell>
          <cell r="H200">
            <v>148.98319485363083</v>
          </cell>
        </row>
        <row r="201">
          <cell r="C201">
            <v>133.69727617515227</v>
          </cell>
          <cell r="D201">
            <v>109.25731818136538</v>
          </cell>
          <cell r="E201">
            <v>113.50656621209791</v>
          </cell>
          <cell r="F201">
            <v>135.04232687700215</v>
          </cell>
          <cell r="G201">
            <v>162.2927544304311</v>
          </cell>
          <cell r="H201">
            <v>148.26265903097314</v>
          </cell>
        </row>
        <row r="202">
          <cell r="C202">
            <v>135.22583611079185</v>
          </cell>
          <cell r="D202">
            <v>110.86002950848342</v>
          </cell>
          <cell r="E202">
            <v>116.33569488304613</v>
          </cell>
          <cell r="F202">
            <v>134.2611926917663</v>
          </cell>
          <cell r="G202">
            <v>166.6760279684493</v>
          </cell>
          <cell r="H202">
            <v>150.5765390005186</v>
          </cell>
        </row>
        <row r="203">
          <cell r="C203">
            <v>133.57085392483623</v>
          </cell>
          <cell r="D203">
            <v>111.3811320587646</v>
          </cell>
          <cell r="E203">
            <v>115.8732411579873</v>
          </cell>
          <cell r="F203">
            <v>137.5651739312746</v>
          </cell>
          <cell r="G203">
            <v>165.92064892543956</v>
          </cell>
          <cell r="H203">
            <v>151.05873525549782</v>
          </cell>
        </row>
        <row r="204">
          <cell r="C204">
            <v>132.86978508217445</v>
          </cell>
          <cell r="D204">
            <v>110.63921396306901</v>
          </cell>
          <cell r="E204">
            <v>114.07704408094716</v>
          </cell>
          <cell r="F204">
            <v>136.33556968333903</v>
          </cell>
          <cell r="G204">
            <v>164.8991748792587</v>
          </cell>
          <cell r="H204">
            <v>150.35419907974446</v>
          </cell>
        </row>
        <row r="205">
          <cell r="C205">
            <v>132.39857487645097</v>
          </cell>
          <cell r="D205">
            <v>111.7048841742218</v>
          </cell>
          <cell r="E205">
            <v>116.20125607635809</v>
          </cell>
          <cell r="F205">
            <v>135.78449435759293</v>
          </cell>
          <cell r="G205">
            <v>166.9765257556716</v>
          </cell>
          <cell r="H205">
            <v>151.16245710439495</v>
          </cell>
        </row>
        <row r="206">
          <cell r="C206">
            <v>134.3638662222733</v>
          </cell>
          <cell r="D206">
            <v>111.14360315627874</v>
          </cell>
          <cell r="E206">
            <v>115.32089872933643</v>
          </cell>
          <cell r="F206">
            <v>137.70205154052607</v>
          </cell>
          <cell r="G206">
            <v>167.52447395334795</v>
          </cell>
          <cell r="H206">
            <v>151.8526487691306</v>
          </cell>
        </row>
        <row r="207">
          <cell r="C207">
            <v>133.7087691069992</v>
          </cell>
          <cell r="D207">
            <v>110.12397769043542</v>
          </cell>
          <cell r="E207">
            <v>115.78414095179521</v>
          </cell>
          <cell r="F207">
            <v>138.96070433730483</v>
          </cell>
          <cell r="G207">
            <v>166.87401950115185</v>
          </cell>
          <cell r="H207">
            <v>149.68386904564866</v>
          </cell>
        </row>
        <row r="208">
          <cell r="C208">
            <v>132.30663142167566</v>
          </cell>
          <cell r="D208">
            <v>111.58445945572011</v>
          </cell>
          <cell r="E208">
            <v>114.41846345511676</v>
          </cell>
          <cell r="F208">
            <v>139.9488491409677</v>
          </cell>
          <cell r="G208">
            <v>166.18721199369986</v>
          </cell>
          <cell r="H208">
            <v>147.324196983239</v>
          </cell>
        </row>
        <row r="209">
          <cell r="C209">
            <v>135.06493506493507</v>
          </cell>
          <cell r="D209">
            <v>110.37655968273398</v>
          </cell>
          <cell r="E209">
            <v>113.78332879947328</v>
          </cell>
          <cell r="F209">
            <v>140.0277355403171</v>
          </cell>
          <cell r="G209">
            <v>168.1973175189742</v>
          </cell>
          <cell r="H209">
            <v>147.924459598133</v>
          </cell>
        </row>
        <row r="210">
          <cell r="C210">
            <v>134.35237329042639</v>
          </cell>
          <cell r="D210">
            <v>109.2230059913511</v>
          </cell>
          <cell r="E210">
            <v>111.76240996345317</v>
          </cell>
          <cell r="F210">
            <v>142.11178361619488</v>
          </cell>
          <cell r="G210">
            <v>163.95976824537223</v>
          </cell>
          <cell r="H210">
            <v>143.09587650479438</v>
          </cell>
        </row>
        <row r="211">
          <cell r="C211">
            <v>132.43305367199173</v>
          </cell>
          <cell r="D211">
            <v>109.38028864299716</v>
          </cell>
          <cell r="E211">
            <v>111.77620866795192</v>
          </cell>
          <cell r="F211">
            <v>140.76591458103024</v>
          </cell>
          <cell r="G211">
            <v>158.19125607606995</v>
          </cell>
          <cell r="H211">
            <v>143.09587650479438</v>
          </cell>
        </row>
        <row r="212">
          <cell r="C212">
            <v>129.8241581427422</v>
          </cell>
          <cell r="D212">
            <v>108.05783042915695</v>
          </cell>
          <cell r="E212">
            <v>109.54042429045091</v>
          </cell>
          <cell r="F212">
            <v>138.17286392572606</v>
          </cell>
          <cell r="G212">
            <v>163.03221926041036</v>
          </cell>
          <cell r="H212">
            <v>134.85329978924602</v>
          </cell>
        </row>
        <row r="213">
          <cell r="C213">
            <v>129.8241581427422</v>
          </cell>
          <cell r="D213">
            <v>110.27030257817367</v>
          </cell>
          <cell r="E213">
            <v>111.3665842686884</v>
          </cell>
          <cell r="F213">
            <v>135.28932778198975</v>
          </cell>
          <cell r="G213">
            <v>160.48961168540097</v>
          </cell>
          <cell r="H213">
            <v>138.8190053736745</v>
          </cell>
        </row>
        <row r="214">
          <cell r="C214">
            <v>131.1803241006781</v>
          </cell>
          <cell r="D214">
            <v>107.50485074750765</v>
          </cell>
          <cell r="E214">
            <v>108.16213083537359</v>
          </cell>
          <cell r="F214">
            <v>136.81845327595624</v>
          </cell>
          <cell r="G214">
            <v>158.26911090256212</v>
          </cell>
          <cell r="H214">
            <v>137.03918258355677</v>
          </cell>
        </row>
        <row r="215">
          <cell r="C215">
            <v>129.91610159751755</v>
          </cell>
          <cell r="D215">
            <v>108.35391142363491</v>
          </cell>
          <cell r="E215">
            <v>108.92894455680533</v>
          </cell>
          <cell r="F215">
            <v>135.6336395608057</v>
          </cell>
          <cell r="G215">
            <v>153.498201459895</v>
          </cell>
          <cell r="H215">
            <v>139.3536142650645</v>
          </cell>
        </row>
        <row r="216">
          <cell r="C216">
            <v>127.80140213768532</v>
          </cell>
          <cell r="D216">
            <v>108.15988152332841</v>
          </cell>
          <cell r="E216">
            <v>106.93207489148307</v>
          </cell>
          <cell r="F216">
            <v>135.14853232471688</v>
          </cell>
          <cell r="G216">
            <v>158.27152923885598</v>
          </cell>
          <cell r="H216">
            <v>135.72665982543833</v>
          </cell>
        </row>
        <row r="217">
          <cell r="B217" t="str">
            <v>11</v>
          </cell>
          <cell r="C217">
            <v>129.77818641535458</v>
          </cell>
          <cell r="D217">
            <v>108.49448071820946</v>
          </cell>
          <cell r="E217">
            <v>108.94234901260414</v>
          </cell>
          <cell r="F217">
            <v>131.97585193781703</v>
          </cell>
          <cell r="G217">
            <v>159.6550516314799</v>
          </cell>
          <cell r="H217">
            <v>139.41099230913525</v>
          </cell>
        </row>
        <row r="218">
          <cell r="C218">
            <v>132.0078151936559</v>
          </cell>
          <cell r="D218">
            <v>110.75045186940558</v>
          </cell>
          <cell r="E218">
            <v>110.13100884299836</v>
          </cell>
          <cell r="F218">
            <v>134.64867139067368</v>
          </cell>
          <cell r="G218">
            <v>156.6170751704732</v>
          </cell>
          <cell r="H218">
            <v>141.33426020942986</v>
          </cell>
        </row>
        <row r="219">
          <cell r="C219">
            <v>130.45626939432248</v>
          </cell>
          <cell r="D219">
            <v>110.94370697832466</v>
          </cell>
          <cell r="E219">
            <v>110.16294298769552</v>
          </cell>
          <cell r="F219">
            <v>137.17158903680235</v>
          </cell>
          <cell r="G219">
            <v>162.11418759892751</v>
          </cell>
          <cell r="H219">
            <v>141.3000540677723</v>
          </cell>
        </row>
        <row r="220">
          <cell r="C220">
            <v>133.08815078726585</v>
          </cell>
          <cell r="D220">
            <v>113.19635759500326</v>
          </cell>
          <cell r="E220">
            <v>112.75946492566442</v>
          </cell>
          <cell r="F220">
            <v>135.97601006357502</v>
          </cell>
          <cell r="G220">
            <v>164.04955873163723</v>
          </cell>
          <cell r="H220">
            <v>143.5256601233628</v>
          </cell>
        </row>
        <row r="221">
          <cell r="C221">
            <v>132.96172853694978</v>
          </cell>
          <cell r="D221">
            <v>113.41805861628897</v>
          </cell>
          <cell r="E221">
            <v>112.61477565277728</v>
          </cell>
          <cell r="F221">
            <v>140.065184520053</v>
          </cell>
          <cell r="G221">
            <v>168.60149172343907</v>
          </cell>
          <cell r="H221">
            <v>143.1080141679632</v>
          </cell>
        </row>
        <row r="222">
          <cell r="C222">
            <v>133.04217905987815</v>
          </cell>
          <cell r="D222">
            <v>113.90828019555734</v>
          </cell>
          <cell r="E222">
            <v>113.5834447085911</v>
          </cell>
          <cell r="F222">
            <v>140.75987897732165</v>
          </cell>
          <cell r="G222">
            <v>168.03271462929638</v>
          </cell>
          <cell r="H222">
            <v>143.04622242819468</v>
          </cell>
        </row>
        <row r="223">
          <cell r="C223">
            <v>134.32938742673255</v>
          </cell>
          <cell r="D223">
            <v>112.87017042089987</v>
          </cell>
          <cell r="E223">
            <v>113.42219699030545</v>
          </cell>
          <cell r="F223">
            <v>141.9932598895661</v>
          </cell>
          <cell r="G223">
            <v>164.76281191662514</v>
          </cell>
          <cell r="H223">
            <v>144.7488055436018</v>
          </cell>
        </row>
        <row r="224">
          <cell r="C224">
            <v>132.43305367199173</v>
          </cell>
          <cell r="D224">
            <v>113.6781671534939</v>
          </cell>
          <cell r="E224">
            <v>113.66347719468395</v>
          </cell>
          <cell r="F224">
            <v>140.41592015778693</v>
          </cell>
          <cell r="G224">
            <v>165.8061290002988</v>
          </cell>
          <cell r="H224">
            <v>145.27734560340738</v>
          </cell>
        </row>
        <row r="225">
          <cell r="C225">
            <v>132.44454660383863</v>
          </cell>
          <cell r="D225">
            <v>115.18889967447691</v>
          </cell>
          <cell r="E225">
            <v>115.3630833402327</v>
          </cell>
          <cell r="F225">
            <v>143.95649000348726</v>
          </cell>
          <cell r="G225">
            <v>164.7234944491381</v>
          </cell>
          <cell r="H225">
            <v>144.28647091926248</v>
          </cell>
        </row>
        <row r="226">
          <cell r="C226">
            <v>131.65153430640154</v>
          </cell>
          <cell r="D226">
            <v>115.52604461248808</v>
          </cell>
          <cell r="E226">
            <v>114.60494309020018</v>
          </cell>
          <cell r="F226">
            <v>143.73581986087757</v>
          </cell>
          <cell r="G226">
            <v>166.23768501247784</v>
          </cell>
          <cell r="H226">
            <v>143.99296015536208</v>
          </cell>
        </row>
        <row r="227">
          <cell r="C227">
            <v>131.65153430640154</v>
          </cell>
          <cell r="D227">
            <v>115.40307415085628</v>
          </cell>
          <cell r="E227">
            <v>114.66841713089453</v>
          </cell>
          <cell r="F227">
            <v>143.73581986087757</v>
          </cell>
          <cell r="G227">
            <v>166.23768501247784</v>
          </cell>
          <cell r="H227">
            <v>146.16063645491963</v>
          </cell>
        </row>
        <row r="228">
          <cell r="C228">
            <v>131.82392828410528</v>
          </cell>
          <cell r="D228">
            <v>114.36407890032751</v>
          </cell>
          <cell r="E228">
            <v>112.76656140226378</v>
          </cell>
          <cell r="F228">
            <v>141.131827467856</v>
          </cell>
          <cell r="G228">
            <v>160.60374155630083</v>
          </cell>
          <cell r="H228">
            <v>143.73586238096814</v>
          </cell>
        </row>
        <row r="229">
          <cell r="C229">
            <v>132.1802091713596</v>
          </cell>
          <cell r="D229">
            <v>114.20602145729404</v>
          </cell>
          <cell r="E229">
            <v>111.69302219225932</v>
          </cell>
          <cell r="F229">
            <v>138.8680878219165</v>
          </cell>
          <cell r="G229">
            <v>161.08857897779265</v>
          </cell>
          <cell r="H229">
            <v>142.26499828969293</v>
          </cell>
        </row>
        <row r="230">
          <cell r="C230">
            <v>132.68589817262384</v>
          </cell>
          <cell r="D230">
            <v>115.67580071922778</v>
          </cell>
          <cell r="E230">
            <v>114.26076397513081</v>
          </cell>
          <cell r="F230">
            <v>139.680741270964</v>
          </cell>
          <cell r="G230">
            <v>165.24733729472422</v>
          </cell>
          <cell r="H230">
            <v>145.21996755933662</v>
          </cell>
        </row>
        <row r="231">
          <cell r="C231">
            <v>131.0998735777497</v>
          </cell>
          <cell r="D231">
            <v>115.48498066895488</v>
          </cell>
          <cell r="E231">
            <v>113.44821740450311</v>
          </cell>
          <cell r="F231">
            <v>142.57913700043906</v>
          </cell>
          <cell r="G231">
            <v>164.78122247679764</v>
          </cell>
          <cell r="H231">
            <v>143.31987156145522</v>
          </cell>
        </row>
        <row r="232">
          <cell r="C232">
            <v>129.64027123319158</v>
          </cell>
          <cell r="D232">
            <v>115.82467135009611</v>
          </cell>
          <cell r="E232">
            <v>114.20990589283532</v>
          </cell>
          <cell r="F232">
            <v>141.00829171943408</v>
          </cell>
          <cell r="G232">
            <v>161.28009561009554</v>
          </cell>
          <cell r="H232">
            <v>142.5226477760491</v>
          </cell>
        </row>
        <row r="233">
          <cell r="C233">
            <v>126.82450293069762</v>
          </cell>
          <cell r="D233">
            <v>115.82467135009611</v>
          </cell>
          <cell r="E233">
            <v>110.3675580629773</v>
          </cell>
          <cell r="F233">
            <v>140.7514079545727</v>
          </cell>
          <cell r="G233">
            <v>157.2766568919074</v>
          </cell>
          <cell r="H233">
            <v>138.41570392929262</v>
          </cell>
        </row>
        <row r="234">
          <cell r="C234">
            <v>127.74393747845075</v>
          </cell>
          <cell r="D234">
            <v>114.11481744254645</v>
          </cell>
          <cell r="E234">
            <v>111.61732644186606</v>
          </cell>
          <cell r="F234">
            <v>138.6281108066249</v>
          </cell>
          <cell r="G234">
            <v>157.2766568919074</v>
          </cell>
          <cell r="H234">
            <v>139.42699195603961</v>
          </cell>
        </row>
        <row r="235">
          <cell r="C235">
            <v>128.31858407079645</v>
          </cell>
          <cell r="D235">
            <v>114.50132766038459</v>
          </cell>
          <cell r="E235">
            <v>110.28121759768499</v>
          </cell>
          <cell r="F235">
            <v>137.94760531246072</v>
          </cell>
          <cell r="G235">
            <v>158.10396193694694</v>
          </cell>
          <cell r="H235">
            <v>135.74486632019153</v>
          </cell>
        </row>
        <row r="236">
          <cell r="C236">
            <v>128.42202045741868</v>
          </cell>
          <cell r="D236">
            <v>115.90414280954853</v>
          </cell>
          <cell r="E236">
            <v>113.21837041242358</v>
          </cell>
          <cell r="F236">
            <v>139.7065425944201</v>
          </cell>
          <cell r="G236">
            <v>162.31639171743225</v>
          </cell>
          <cell r="H236">
            <v>139.5947123925541</v>
          </cell>
        </row>
        <row r="237">
          <cell r="C237">
            <v>128.27261234340878</v>
          </cell>
          <cell r="D237">
            <v>115.6949491349454</v>
          </cell>
          <cell r="E237">
            <v>113.46241035770186</v>
          </cell>
          <cell r="F237">
            <v>140.85041303295085</v>
          </cell>
          <cell r="G237">
            <v>163.08019593204634</v>
          </cell>
          <cell r="H237">
            <v>141.04350800534056</v>
          </cell>
        </row>
        <row r="238">
          <cell r="B238" t="str">
            <v>12</v>
          </cell>
          <cell r="C238">
            <v>129.6517641650385</v>
          </cell>
          <cell r="D238">
            <v>114.73719629561168</v>
          </cell>
          <cell r="E238">
            <v>113.39144559170818</v>
          </cell>
          <cell r="F238">
            <v>141.68417344701444</v>
          </cell>
          <cell r="G238">
            <v>163.1482213916667</v>
          </cell>
          <cell r="H238">
            <v>140.7919273505688</v>
          </cell>
        </row>
        <row r="239">
          <cell r="C239">
            <v>132.1802091713596</v>
          </cell>
          <cell r="D239">
            <v>114.98900349652284</v>
          </cell>
          <cell r="E239">
            <v>114.73938189688819</v>
          </cell>
          <cell r="F239">
            <v>141.8960549035221</v>
          </cell>
          <cell r="G239">
            <v>163.68751038519417</v>
          </cell>
          <cell r="H239">
            <v>142.46306288412944</v>
          </cell>
        </row>
        <row r="240">
          <cell r="C240">
            <v>130.97345132743362</v>
          </cell>
          <cell r="D240">
            <v>115.00239631907681</v>
          </cell>
          <cell r="E240">
            <v>114.18349122993767</v>
          </cell>
          <cell r="F240">
            <v>144.19424337530725</v>
          </cell>
          <cell r="G240">
            <v>165.58676249519257</v>
          </cell>
          <cell r="H240">
            <v>141.16047094133094</v>
          </cell>
        </row>
        <row r="241">
          <cell r="C241">
            <v>128.78979427651993</v>
          </cell>
          <cell r="D241">
            <v>113.84972810356524</v>
          </cell>
          <cell r="E241">
            <v>112.3281568479028</v>
          </cell>
          <cell r="F241">
            <v>143.41628582360224</v>
          </cell>
          <cell r="G241">
            <v>165.416464813597</v>
          </cell>
          <cell r="H241">
            <v>134.94433226301211</v>
          </cell>
        </row>
        <row r="242">
          <cell r="C242">
            <v>127.10033329502357</v>
          </cell>
          <cell r="D242">
            <v>114.41510444741323</v>
          </cell>
          <cell r="E242">
            <v>111.1032261371118</v>
          </cell>
          <cell r="F242">
            <v>140.85418969725976</v>
          </cell>
          <cell r="G242">
            <v>160.19855321080948</v>
          </cell>
          <cell r="H242">
            <v>134.94433226301211</v>
          </cell>
        </row>
        <row r="243">
          <cell r="C243">
            <v>126.53717963452476</v>
          </cell>
          <cell r="D243">
            <v>115.1763923277943</v>
          </cell>
          <cell r="E243">
            <v>112.41173757229537</v>
          </cell>
          <cell r="F243">
            <v>138.54040042524534</v>
          </cell>
          <cell r="G243">
            <v>158.83086702036783</v>
          </cell>
          <cell r="H243">
            <v>137.47117304997408</v>
          </cell>
        </row>
        <row r="244">
          <cell r="C244">
            <v>127.57154350074704</v>
          </cell>
          <cell r="D244">
            <v>115.90325733367719</v>
          </cell>
          <cell r="E244">
            <v>112.84659388835667</v>
          </cell>
          <cell r="F244">
            <v>138.25129147800993</v>
          </cell>
          <cell r="G244">
            <v>160.32493078487497</v>
          </cell>
          <cell r="H244">
            <v>137.3255210919483</v>
          </cell>
        </row>
        <row r="245">
          <cell r="C245">
            <v>127.01988277209517</v>
          </cell>
          <cell r="D245">
            <v>116.23032998365188</v>
          </cell>
          <cell r="E245">
            <v>113.74074993987708</v>
          </cell>
          <cell r="F245">
            <v>139.2885682136166</v>
          </cell>
          <cell r="G245">
            <v>163.35159567289426</v>
          </cell>
          <cell r="H245">
            <v>138.2330872697982</v>
          </cell>
        </row>
        <row r="246">
          <cell r="C246">
            <v>126.06596942880128</v>
          </cell>
          <cell r="D246">
            <v>115.68742259003906</v>
          </cell>
          <cell r="E246">
            <v>113.88189097446453</v>
          </cell>
          <cell r="F246">
            <v>140.37180024763623</v>
          </cell>
          <cell r="G246">
            <v>164.24692617755426</v>
          </cell>
          <cell r="H246">
            <v>135.31066900592538</v>
          </cell>
        </row>
        <row r="247">
          <cell r="C247">
            <v>128.08872543385817</v>
          </cell>
          <cell r="D247">
            <v>115.56699787153737</v>
          </cell>
          <cell r="E247">
            <v>115.3776705421314</v>
          </cell>
          <cell r="F247">
            <v>140.5071248360504</v>
          </cell>
          <cell r="G247">
            <v>161.1353854867058</v>
          </cell>
          <cell r="H247">
            <v>136.9696668763172</v>
          </cell>
        </row>
        <row r="248">
          <cell r="C248">
            <v>128.45649925295945</v>
          </cell>
          <cell r="D248">
            <v>114.09644381821622</v>
          </cell>
          <cell r="E248">
            <v>114.00331957405372</v>
          </cell>
          <cell r="F248">
            <v>140.92153432811375</v>
          </cell>
          <cell r="G248">
            <v>161.66851162322632</v>
          </cell>
          <cell r="H248">
            <v>135.25329096185465</v>
          </cell>
        </row>
        <row r="249">
          <cell r="C249">
            <v>127.41064245489022</v>
          </cell>
          <cell r="D249">
            <v>114.32478590853697</v>
          </cell>
          <cell r="E249">
            <v>113.19747523132541</v>
          </cell>
          <cell r="F249">
            <v>139.60714926083267</v>
          </cell>
          <cell r="G249">
            <v>161.0439567726288</v>
          </cell>
          <cell r="H249">
            <v>134.21000364129895</v>
          </cell>
        </row>
        <row r="250">
          <cell r="C250">
            <v>127.46810711412479</v>
          </cell>
          <cell r="D250">
            <v>115.26837113392932</v>
          </cell>
          <cell r="E250">
            <v>115.35914085323304</v>
          </cell>
          <cell r="F250">
            <v>139.06426259041052</v>
          </cell>
          <cell r="G250">
            <v>159.02807844458852</v>
          </cell>
          <cell r="H250">
            <v>135.97768876824787</v>
          </cell>
        </row>
        <row r="251">
          <cell r="C251">
            <v>127.74393747845075</v>
          </cell>
          <cell r="D251">
            <v>115.83053762774374</v>
          </cell>
          <cell r="E251">
            <v>116.13423379736408</v>
          </cell>
          <cell r="F251">
            <v>139.7133547085474</v>
          </cell>
          <cell r="G251">
            <v>160.43664231948094</v>
          </cell>
          <cell r="H251">
            <v>136.08913458461606</v>
          </cell>
        </row>
        <row r="252">
          <cell r="C252">
            <v>127.03137570394208</v>
          </cell>
          <cell r="D252">
            <v>115.84725098481519</v>
          </cell>
          <cell r="E252">
            <v>116.59826451722277</v>
          </cell>
          <cell r="F252">
            <v>140.46699336577734</v>
          </cell>
          <cell r="G252">
            <v>161.75689791422397</v>
          </cell>
          <cell r="H252">
            <v>135.89162170214175</v>
          </cell>
        </row>
        <row r="253">
          <cell r="C253">
            <v>128.07723250201127</v>
          </cell>
          <cell r="D253">
            <v>116.44118392551377</v>
          </cell>
          <cell r="E253">
            <v>116.58052332572436</v>
          </cell>
          <cell r="F253">
            <v>140.07626744148288</v>
          </cell>
          <cell r="G253">
            <v>161.59393325235808</v>
          </cell>
          <cell r="H253">
            <v>136.94208127820627</v>
          </cell>
        </row>
        <row r="254">
          <cell r="C254">
            <v>128.07723250201127</v>
          </cell>
          <cell r="D254">
            <v>116.7398106631218</v>
          </cell>
          <cell r="E254">
            <v>117.58152077493527</v>
          </cell>
          <cell r="F254">
            <v>141.3607568576459</v>
          </cell>
          <cell r="G254">
            <v>163.37414080802077</v>
          </cell>
          <cell r="H254">
            <v>136.94208127820627</v>
          </cell>
        </row>
        <row r="255">
          <cell r="C255">
            <v>129.37593380071257</v>
          </cell>
          <cell r="D255">
            <v>116.72132635430768</v>
          </cell>
          <cell r="E255">
            <v>117.96236501910136</v>
          </cell>
          <cell r="F255">
            <v>142.17609279723055</v>
          </cell>
          <cell r="G255">
            <v>168.27197390069065</v>
          </cell>
          <cell r="H255">
            <v>138.08522846392356</v>
          </cell>
        </row>
        <row r="256">
          <cell r="C256">
            <v>128.41052752557175</v>
          </cell>
          <cell r="D256">
            <v>116.75563854432194</v>
          </cell>
          <cell r="E256">
            <v>116.94362637839203</v>
          </cell>
          <cell r="F256">
            <v>141.5171178192199</v>
          </cell>
          <cell r="G256">
            <v>167.15782296686177</v>
          </cell>
          <cell r="H256">
            <v>137.6830304434661</v>
          </cell>
        </row>
        <row r="257">
          <cell r="C257">
            <v>128.41052752557175</v>
          </cell>
          <cell r="D257">
            <v>115.42233325105786</v>
          </cell>
          <cell r="E257">
            <v>116.89316254479651</v>
          </cell>
          <cell r="F257">
            <v>141.1342628868963</v>
          </cell>
          <cell r="G257">
            <v>165.59370546068135</v>
          </cell>
          <cell r="H257">
            <v>137.6830304434661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28.8515625" style="2" customWidth="1"/>
    <col min="3" max="5" width="8.7109375" style="2" customWidth="1"/>
    <col min="6" max="6" width="9.140625" style="2" customWidth="1"/>
    <col min="7" max="7" width="26.421875" style="2" customWidth="1"/>
    <col min="8" max="16384" width="9.140625" style="2" customWidth="1"/>
  </cols>
  <sheetData>
    <row r="1" ht="12.75" customHeight="1">
      <c r="A1" s="83"/>
    </row>
    <row r="2" spans="2:7" ht="12.75" customHeight="1">
      <c r="B2" s="1" t="s">
        <v>55</v>
      </c>
      <c r="G2" s="5" t="s">
        <v>56</v>
      </c>
    </row>
    <row r="3" spans="2:7" ht="12.75" customHeight="1">
      <c r="B3" s="98" t="s">
        <v>134</v>
      </c>
      <c r="C3" s="99"/>
      <c r="D3" s="99"/>
      <c r="E3" s="99"/>
      <c r="F3" s="99"/>
      <c r="G3" t="s">
        <v>57</v>
      </c>
    </row>
    <row r="4" spans="2:7" ht="12.75" customHeight="1">
      <c r="B4" s="2" t="s">
        <v>0</v>
      </c>
      <c r="D4" s="65"/>
      <c r="E4" s="66"/>
      <c r="G4" s="6" t="s">
        <v>1</v>
      </c>
    </row>
    <row r="5" spans="2:10" ht="13.5" customHeight="1">
      <c r="B5" s="67"/>
      <c r="C5" s="19">
        <v>2008</v>
      </c>
      <c r="D5" s="21">
        <v>2009</v>
      </c>
      <c r="E5" s="21" t="s">
        <v>58</v>
      </c>
      <c r="G5" s="67"/>
      <c r="H5" s="19">
        <v>2008</v>
      </c>
      <c r="I5" s="21">
        <v>2009</v>
      </c>
      <c r="J5" s="20" t="s">
        <v>58</v>
      </c>
    </row>
    <row r="6" spans="2:10" ht="13.5" customHeight="1">
      <c r="B6" s="3" t="s">
        <v>59</v>
      </c>
      <c r="C6" s="68">
        <f>+C7+C10+C13+C16</f>
        <v>58.999999999999986</v>
      </c>
      <c r="D6" s="71">
        <f>+D7+D10+D13+D16</f>
        <v>95.2</v>
      </c>
      <c r="E6" s="69">
        <f>+D6-C6</f>
        <v>36.20000000000002</v>
      </c>
      <c r="G6" s="3" t="s">
        <v>60</v>
      </c>
      <c r="H6" s="68">
        <f>+H7+H10+H13+H16</f>
        <v>58.999999999999986</v>
      </c>
      <c r="I6" s="71">
        <f>+I7+I10+I13+I16</f>
        <v>95.2</v>
      </c>
      <c r="J6" s="92">
        <f>+I6-H6</f>
        <v>36.20000000000002</v>
      </c>
    </row>
    <row r="7" spans="2:10" ht="13.5" customHeight="1">
      <c r="B7" s="3" t="s">
        <v>61</v>
      </c>
      <c r="C7" s="68">
        <f>+C8+C9</f>
        <v>36.3</v>
      </c>
      <c r="D7" s="71">
        <f>+D8+D9</f>
        <v>26.4</v>
      </c>
      <c r="E7" s="71">
        <f aca="true" t="shared" si="0" ref="E7:E22">+D7-C7</f>
        <v>-9.899999999999999</v>
      </c>
      <c r="G7" s="3" t="s">
        <v>62</v>
      </c>
      <c r="H7" s="68">
        <f>+H8+H9</f>
        <v>36.3</v>
      </c>
      <c r="I7" s="71">
        <f>+I8+I9</f>
        <v>26.4</v>
      </c>
      <c r="J7" s="93">
        <f aca="true" t="shared" si="1" ref="J7:J22">+I7-H7</f>
        <v>-9.899999999999999</v>
      </c>
    </row>
    <row r="8" spans="2:10" ht="13.5" customHeight="1">
      <c r="B8" s="3" t="s">
        <v>63</v>
      </c>
      <c r="C8" s="68">
        <v>-73.8</v>
      </c>
      <c r="D8" s="71">
        <v>-25.5</v>
      </c>
      <c r="E8" s="71">
        <f t="shared" si="0"/>
        <v>48.3</v>
      </c>
      <c r="G8" s="3" t="s">
        <v>64</v>
      </c>
      <c r="H8" s="68">
        <v>-73.8</v>
      </c>
      <c r="I8" s="71">
        <v>-25.5</v>
      </c>
      <c r="J8" s="93">
        <f t="shared" si="1"/>
        <v>48.3</v>
      </c>
    </row>
    <row r="9" spans="2:10" ht="13.5" customHeight="1">
      <c r="B9" s="3" t="s">
        <v>65</v>
      </c>
      <c r="C9" s="68">
        <v>110.1</v>
      </c>
      <c r="D9" s="71">
        <v>51.9</v>
      </c>
      <c r="E9" s="71">
        <f t="shared" si="0"/>
        <v>-58.199999999999996</v>
      </c>
      <c r="F9" s="70"/>
      <c r="G9" s="3" t="s">
        <v>66</v>
      </c>
      <c r="H9" s="68">
        <v>110.1</v>
      </c>
      <c r="I9" s="71">
        <v>51.9</v>
      </c>
      <c r="J9" s="93">
        <f t="shared" si="1"/>
        <v>-58.199999999999996</v>
      </c>
    </row>
    <row r="10" spans="2:10" ht="13.5" customHeight="1">
      <c r="B10" s="3" t="s">
        <v>67</v>
      </c>
      <c r="C10" s="68">
        <f>+C11+C12</f>
        <v>-9.2</v>
      </c>
      <c r="D10" s="71">
        <f>+D11+D12</f>
        <v>113.8</v>
      </c>
      <c r="E10" s="71">
        <f t="shared" si="0"/>
        <v>123</v>
      </c>
      <c r="F10" s="70"/>
      <c r="G10" s="3" t="s">
        <v>68</v>
      </c>
      <c r="H10" s="68">
        <f>+H11+H12</f>
        <v>-9.2</v>
      </c>
      <c r="I10" s="71">
        <f>+I11+I12</f>
        <v>113.8</v>
      </c>
      <c r="J10" s="93">
        <f t="shared" si="1"/>
        <v>123</v>
      </c>
    </row>
    <row r="11" spans="2:10" ht="13.5" customHeight="1">
      <c r="B11" s="3" t="s">
        <v>63</v>
      </c>
      <c r="C11" s="68">
        <v>-4.5</v>
      </c>
      <c r="D11" s="71">
        <v>19.7</v>
      </c>
      <c r="E11" s="71">
        <f t="shared" si="0"/>
        <v>24.2</v>
      </c>
      <c r="G11" s="3" t="s">
        <v>64</v>
      </c>
      <c r="H11" s="68">
        <v>-4.5</v>
      </c>
      <c r="I11" s="71">
        <v>19.7</v>
      </c>
      <c r="J11" s="93">
        <f t="shared" si="1"/>
        <v>24.2</v>
      </c>
    </row>
    <row r="12" spans="2:10" ht="13.5" customHeight="1">
      <c r="B12" s="3" t="s">
        <v>65</v>
      </c>
      <c r="C12" s="68">
        <v>-4.7</v>
      </c>
      <c r="D12" s="71">
        <v>94.1</v>
      </c>
      <c r="E12" s="71">
        <f t="shared" si="0"/>
        <v>98.8</v>
      </c>
      <c r="G12" s="3" t="s">
        <v>66</v>
      </c>
      <c r="H12" s="68">
        <v>-4.7</v>
      </c>
      <c r="I12" s="71">
        <v>94.1</v>
      </c>
      <c r="J12" s="93">
        <f t="shared" si="1"/>
        <v>98.8</v>
      </c>
    </row>
    <row r="13" spans="2:10" ht="13.5" customHeight="1">
      <c r="B13" s="3" t="s">
        <v>69</v>
      </c>
      <c r="C13" s="68">
        <f>+C14+C15</f>
        <v>-14</v>
      </c>
      <c r="D13" s="71">
        <f>+D14+D15</f>
        <v>-7.699999999999996</v>
      </c>
      <c r="E13" s="71">
        <f t="shared" si="0"/>
        <v>6.300000000000004</v>
      </c>
      <c r="F13" s="70"/>
      <c r="G13" s="3" t="s">
        <v>70</v>
      </c>
      <c r="H13" s="68">
        <f>+H14+H15</f>
        <v>-14</v>
      </c>
      <c r="I13" s="71">
        <f>+I14+I15</f>
        <v>-7.699999999999996</v>
      </c>
      <c r="J13" s="93">
        <f t="shared" si="1"/>
        <v>6.300000000000004</v>
      </c>
    </row>
    <row r="14" spans="2:10" ht="13.5" customHeight="1">
      <c r="B14" s="3" t="s">
        <v>71</v>
      </c>
      <c r="C14" s="68">
        <v>36</v>
      </c>
      <c r="D14" s="71">
        <v>48.6</v>
      </c>
      <c r="E14" s="71">
        <f t="shared" si="0"/>
        <v>12.600000000000001</v>
      </c>
      <c r="G14" s="3" t="s">
        <v>72</v>
      </c>
      <c r="H14" s="68">
        <v>36</v>
      </c>
      <c r="I14" s="71">
        <v>48.6</v>
      </c>
      <c r="J14" s="93">
        <f t="shared" si="1"/>
        <v>12.600000000000001</v>
      </c>
    </row>
    <row r="15" spans="2:10" ht="13.5" customHeight="1">
      <c r="B15" s="3" t="s">
        <v>73</v>
      </c>
      <c r="C15" s="68">
        <v>-50</v>
      </c>
      <c r="D15" s="71">
        <v>-56.3</v>
      </c>
      <c r="E15" s="71">
        <f t="shared" si="0"/>
        <v>-6.299999999999997</v>
      </c>
      <c r="G15" s="3" t="s">
        <v>74</v>
      </c>
      <c r="H15" s="68">
        <v>-50</v>
      </c>
      <c r="I15" s="71">
        <v>-56.3</v>
      </c>
      <c r="J15" s="93">
        <f t="shared" si="1"/>
        <v>-6.299999999999997</v>
      </c>
    </row>
    <row r="16" spans="2:10" ht="13.5" customHeight="1">
      <c r="B16" s="3" t="s">
        <v>75</v>
      </c>
      <c r="C16" s="68">
        <f>+C17+C20</f>
        <v>45.89999999999999</v>
      </c>
      <c r="D16" s="71">
        <f>+D17+D20</f>
        <v>-37.3</v>
      </c>
      <c r="E16" s="71">
        <f t="shared" si="0"/>
        <v>-83.19999999999999</v>
      </c>
      <c r="F16" s="70"/>
      <c r="G16" s="3" t="s">
        <v>76</v>
      </c>
      <c r="H16" s="68">
        <f>+H17+H20</f>
        <v>45.89999999999999</v>
      </c>
      <c r="I16" s="71">
        <f>+I17+I20</f>
        <v>-37.3</v>
      </c>
      <c r="J16" s="93">
        <f t="shared" si="1"/>
        <v>-83.19999999999999</v>
      </c>
    </row>
    <row r="17" spans="2:10" ht="13.5" customHeight="1">
      <c r="B17" s="3" t="s">
        <v>77</v>
      </c>
      <c r="C17" s="68">
        <f>+C18+C19</f>
        <v>-29.299999999999997</v>
      </c>
      <c r="D17" s="71">
        <f>+D18+D19</f>
        <v>24.700000000000003</v>
      </c>
      <c r="E17" s="71">
        <f t="shared" si="0"/>
        <v>54</v>
      </c>
      <c r="G17" s="3" t="s">
        <v>78</v>
      </c>
      <c r="H17" s="68">
        <f>+H18+H19</f>
        <v>-29.299999999999997</v>
      </c>
      <c r="I17" s="71">
        <f>+I18+I19</f>
        <v>24.700000000000003</v>
      </c>
      <c r="J17" s="93">
        <f t="shared" si="1"/>
        <v>54</v>
      </c>
    </row>
    <row r="18" spans="2:10" ht="13.5" customHeight="1">
      <c r="B18" s="3" t="s">
        <v>79</v>
      </c>
      <c r="C18" s="68">
        <v>-68.8</v>
      </c>
      <c r="D18" s="71">
        <v>27.6</v>
      </c>
      <c r="E18" s="71">
        <f t="shared" si="0"/>
        <v>96.4</v>
      </c>
      <c r="G18" s="3" t="s">
        <v>80</v>
      </c>
      <c r="H18" s="68">
        <v>-68.8</v>
      </c>
      <c r="I18" s="71">
        <v>27.6</v>
      </c>
      <c r="J18" s="93">
        <f t="shared" si="1"/>
        <v>96.4</v>
      </c>
    </row>
    <row r="19" spans="2:10" ht="13.5" customHeight="1">
      <c r="B19" s="3" t="s">
        <v>81</v>
      </c>
      <c r="C19" s="68">
        <v>39.5</v>
      </c>
      <c r="D19" s="71">
        <v>-2.9</v>
      </c>
      <c r="E19" s="71">
        <f t="shared" si="0"/>
        <v>-42.4</v>
      </c>
      <c r="F19" s="70"/>
      <c r="G19" s="3" t="s">
        <v>82</v>
      </c>
      <c r="H19" s="68">
        <v>39.5</v>
      </c>
      <c r="I19" s="71">
        <v>-2.9</v>
      </c>
      <c r="J19" s="93">
        <f t="shared" si="1"/>
        <v>-42.4</v>
      </c>
    </row>
    <row r="20" spans="2:10" ht="13.5" customHeight="1">
      <c r="B20" s="3" t="s">
        <v>83</v>
      </c>
      <c r="C20" s="68">
        <f>+C21+C22</f>
        <v>75.19999999999999</v>
      </c>
      <c r="D20" s="71">
        <f>+D21+D22</f>
        <v>-62</v>
      </c>
      <c r="E20" s="71">
        <f t="shared" si="0"/>
        <v>-137.2</v>
      </c>
      <c r="G20" s="3" t="s">
        <v>84</v>
      </c>
      <c r="H20" s="68">
        <f>+H21+H22</f>
        <v>75.19999999999999</v>
      </c>
      <c r="I20" s="71">
        <f>+I21+I22</f>
        <v>-62</v>
      </c>
      <c r="J20" s="93">
        <f t="shared" si="1"/>
        <v>-137.2</v>
      </c>
    </row>
    <row r="21" spans="2:10" ht="13.5" customHeight="1">
      <c r="B21" s="3" t="s">
        <v>79</v>
      </c>
      <c r="C21" s="72">
        <v>-5.4</v>
      </c>
      <c r="D21" s="91">
        <v>-5.4</v>
      </c>
      <c r="E21" s="71">
        <f t="shared" si="0"/>
        <v>0</v>
      </c>
      <c r="G21" s="3" t="s">
        <v>80</v>
      </c>
      <c r="H21" s="72">
        <v>-5.4</v>
      </c>
      <c r="I21" s="91">
        <v>-5.4</v>
      </c>
      <c r="J21" s="93">
        <f t="shared" si="1"/>
        <v>0</v>
      </c>
    </row>
    <row r="22" spans="2:10" ht="13.5" customHeight="1">
      <c r="B22" s="4" t="s">
        <v>81</v>
      </c>
      <c r="C22" s="73">
        <v>80.6</v>
      </c>
      <c r="D22" s="74">
        <v>-56.6</v>
      </c>
      <c r="E22" s="74">
        <f t="shared" si="0"/>
        <v>-137.2</v>
      </c>
      <c r="F22" s="70"/>
      <c r="G22" s="4" t="s">
        <v>82</v>
      </c>
      <c r="H22" s="73">
        <v>80.6</v>
      </c>
      <c r="I22" s="74">
        <v>-56.6</v>
      </c>
      <c r="J22" s="94">
        <f t="shared" si="1"/>
        <v>-137.2</v>
      </c>
    </row>
    <row r="23" ht="12.75" customHeight="1"/>
    <row r="24" spans="3:5" ht="12.75" customHeight="1">
      <c r="C24" s="70"/>
      <c r="D24" s="70"/>
      <c r="E24" s="70"/>
    </row>
  </sheetData>
  <mergeCells count="1">
    <mergeCell ref="B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7" customWidth="1"/>
    <col min="3" max="3" width="17.421875" style="7" customWidth="1"/>
    <col min="4" max="4" width="23.140625" style="7" customWidth="1"/>
    <col min="5" max="5" width="12.8515625" style="7" customWidth="1"/>
    <col min="6" max="14" width="8.7109375" style="7" customWidth="1"/>
    <col min="15" max="15" width="7.00390625" style="7" customWidth="1"/>
    <col min="16" max="16" width="8.7109375" style="7" customWidth="1"/>
    <col min="17" max="16384" width="9.140625" style="7" customWidth="1"/>
  </cols>
  <sheetData>
    <row r="1" spans="2:4" ht="25.5">
      <c r="B1" s="13" t="s">
        <v>8</v>
      </c>
      <c r="C1" s="13" t="s">
        <v>5</v>
      </c>
      <c r="D1" s="13" t="s">
        <v>6</v>
      </c>
    </row>
    <row r="2" spans="2:4" ht="12.75">
      <c r="B2" s="13" t="s">
        <v>3</v>
      </c>
      <c r="C2" s="13" t="s">
        <v>10</v>
      </c>
      <c r="D2" s="13" t="s">
        <v>4</v>
      </c>
    </row>
    <row r="3" spans="1:6" ht="12.75">
      <c r="A3" s="7">
        <v>2000</v>
      </c>
      <c r="B3" s="12">
        <v>192.4211</v>
      </c>
      <c r="C3" s="12">
        <v>1.6538</v>
      </c>
      <c r="D3" s="12">
        <v>190.7673</v>
      </c>
      <c r="F3" s="1" t="s">
        <v>2</v>
      </c>
    </row>
    <row r="4" spans="1:6" ht="15" customHeight="1">
      <c r="A4" s="7">
        <v>2001</v>
      </c>
      <c r="B4" s="12">
        <v>214.5853</v>
      </c>
      <c r="C4" s="12">
        <v>6.2892</v>
      </c>
      <c r="D4" s="12">
        <v>208.2961</v>
      </c>
      <c r="E4" s="10"/>
      <c r="F4" s="36" t="s">
        <v>138</v>
      </c>
    </row>
    <row r="5" spans="1:6" ht="12.75" customHeight="1">
      <c r="A5" s="7">
        <v>2002</v>
      </c>
      <c r="B5" s="12">
        <v>277.6895</v>
      </c>
      <c r="C5" s="12">
        <v>6.7593031</v>
      </c>
      <c r="D5" s="12">
        <v>270.9301969</v>
      </c>
      <c r="F5" s="8" t="s">
        <v>0</v>
      </c>
    </row>
    <row r="6" spans="1:6" ht="12.75" customHeight="1">
      <c r="A6" s="7">
        <v>2003</v>
      </c>
      <c r="B6" s="12">
        <v>59.3160503</v>
      </c>
      <c r="C6" s="12">
        <v>5.815667</v>
      </c>
      <c r="D6" s="12">
        <v>53.5003833</v>
      </c>
      <c r="F6" s="11"/>
    </row>
    <row r="7" spans="1:6" ht="12.75" customHeight="1">
      <c r="A7" s="7">
        <v>2004</v>
      </c>
      <c r="B7" s="12">
        <v>127.8436</v>
      </c>
      <c r="C7" s="12">
        <v>26.0673</v>
      </c>
      <c r="D7" s="12">
        <v>101.77629999999999</v>
      </c>
      <c r="E7" s="12"/>
      <c r="F7" s="11"/>
    </row>
    <row r="8" spans="1:6" ht="12.75" customHeight="1">
      <c r="A8" s="7">
        <v>2005</v>
      </c>
      <c r="B8" s="12">
        <v>279.1815</v>
      </c>
      <c r="C8" s="12">
        <v>-0.449</v>
      </c>
      <c r="D8" s="12">
        <v>279.63050000000004</v>
      </c>
      <c r="E8" s="12"/>
      <c r="F8" s="11"/>
    </row>
    <row r="9" spans="1:6" ht="12.75" customHeight="1">
      <c r="A9" s="7">
        <v>2006</v>
      </c>
      <c r="B9" s="12">
        <v>123.4313</v>
      </c>
      <c r="C9" s="12">
        <v>33.16962924</v>
      </c>
      <c r="D9" s="12">
        <f>+B9-C9</f>
        <v>90.26167075999999</v>
      </c>
      <c r="E9" s="12"/>
      <c r="F9" s="11"/>
    </row>
    <row r="10" spans="1:6" ht="12.75" customHeight="1">
      <c r="A10" s="7">
        <v>2007</v>
      </c>
      <c r="B10" s="12">
        <v>211.9437458</v>
      </c>
      <c r="C10" s="12">
        <v>32.8797435</v>
      </c>
      <c r="D10" s="12">
        <v>158.18552441</v>
      </c>
      <c r="E10" s="12"/>
      <c r="F10" s="11"/>
    </row>
    <row r="11" spans="1:6" ht="12.75" customHeight="1">
      <c r="A11" s="39">
        <v>2008</v>
      </c>
      <c r="B11" s="12">
        <v>110.1295866</v>
      </c>
      <c r="C11" s="15">
        <v>73.8026846</v>
      </c>
      <c r="D11" s="12">
        <f>+B11-C11</f>
        <v>36.32690199999999</v>
      </c>
      <c r="F11" s="11"/>
    </row>
    <row r="12" spans="1:6" ht="12.75" customHeight="1">
      <c r="A12" s="36">
        <v>2009</v>
      </c>
      <c r="B12" s="12">
        <v>51.9508182</v>
      </c>
      <c r="C12" s="12">
        <v>25.5415432</v>
      </c>
      <c r="D12" s="12">
        <f>+B12-C12</f>
        <v>26.409275</v>
      </c>
      <c r="F12" s="11"/>
    </row>
    <row r="13" spans="5:6" ht="12.75" customHeight="1">
      <c r="E13" s="38"/>
      <c r="F13" s="11"/>
    </row>
    <row r="14" spans="5:6" ht="12.75" customHeight="1">
      <c r="E14" s="37"/>
      <c r="F14" s="11"/>
    </row>
    <row r="15" ht="12.75" customHeight="1">
      <c r="F15" s="11"/>
    </row>
    <row r="16" ht="12.75" customHeight="1">
      <c r="F16" s="11"/>
    </row>
    <row r="17" ht="12.75" customHeight="1">
      <c r="F17" s="11"/>
    </row>
    <row r="18" ht="12.75" customHeight="1">
      <c r="F18" s="11"/>
    </row>
    <row r="19" ht="12.75" customHeight="1">
      <c r="F19" s="11"/>
    </row>
    <row r="20" ht="12.75" customHeight="1">
      <c r="F20" s="11"/>
    </row>
    <row r="21" ht="12.75" customHeight="1">
      <c r="F21" s="11"/>
    </row>
    <row r="22" ht="12.75" customHeight="1">
      <c r="F22" s="5" t="s">
        <v>9</v>
      </c>
    </row>
    <row r="23" ht="12.75" customHeight="1">
      <c r="F23" t="s">
        <v>143</v>
      </c>
    </row>
    <row r="24" ht="12.75" customHeight="1">
      <c r="F24" s="14" t="s">
        <v>1</v>
      </c>
    </row>
    <row r="25" spans="1:7" ht="12.75" customHeight="1">
      <c r="A25" s="9"/>
      <c r="G25" s="9"/>
    </row>
    <row r="26" ht="12.75" customHeight="1"/>
    <row r="27" ht="15" customHeight="1"/>
    <row r="28" spans="3:5" ht="15" customHeight="1">
      <c r="C28" s="12"/>
      <c r="D28" s="12"/>
      <c r="E28" s="12"/>
    </row>
    <row r="29" spans="3:5" ht="15" customHeight="1">
      <c r="C29" s="12"/>
      <c r="D29" s="12"/>
      <c r="E29" s="12"/>
    </row>
    <row r="30" spans="3:5" ht="15" customHeight="1">
      <c r="C30" s="12"/>
      <c r="D30" s="12"/>
      <c r="E30" s="12"/>
    </row>
    <row r="31" spans="3:5" ht="12.75">
      <c r="C31" s="12"/>
      <c r="D31" s="12"/>
      <c r="E31" s="12"/>
    </row>
    <row r="32" spans="3:5" ht="12.75">
      <c r="C32" s="12"/>
      <c r="D32" s="12"/>
      <c r="E32" s="12"/>
    </row>
    <row r="33" spans="3:5" ht="12.75">
      <c r="C33" s="12"/>
      <c r="D33" s="12"/>
      <c r="E33" s="12"/>
    </row>
    <row r="34" spans="3:5" ht="12.75">
      <c r="C34" s="12"/>
      <c r="D34" s="12"/>
      <c r="E34" s="1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5" customWidth="1"/>
    <col min="2" max="2" width="17.7109375" style="45" customWidth="1"/>
    <col min="3" max="3" width="19.57421875" style="45" customWidth="1"/>
    <col min="4" max="16384" width="9.140625" style="45" customWidth="1"/>
  </cols>
  <sheetData>
    <row r="1" spans="1:13" ht="29.25" customHeight="1">
      <c r="A1" s="7"/>
      <c r="B1" s="44" t="s">
        <v>28</v>
      </c>
      <c r="C1" s="44" t="s">
        <v>29</v>
      </c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8.5" customHeight="1">
      <c r="A2" s="7"/>
      <c r="B2" s="44" t="s">
        <v>27</v>
      </c>
      <c r="C2" s="44" t="s">
        <v>26</v>
      </c>
      <c r="D2" s="7"/>
      <c r="E2" s="7"/>
      <c r="F2" s="7"/>
      <c r="G2" s="11"/>
      <c r="H2" s="7"/>
      <c r="I2" s="11"/>
      <c r="J2" s="11"/>
      <c r="K2" s="11"/>
      <c r="L2" s="11"/>
      <c r="M2" s="11"/>
    </row>
    <row r="3" spans="1:13" ht="12.75">
      <c r="A3" s="7">
        <v>1997</v>
      </c>
      <c r="B3" s="15">
        <v>39.73418075399999</v>
      </c>
      <c r="C3" s="15">
        <v>0.456219246</v>
      </c>
      <c r="D3" s="40">
        <f aca="true" t="shared" si="0" ref="D3:D15">SUM(B3:C3)</f>
        <v>40.1904</v>
      </c>
      <c r="E3" s="40"/>
      <c r="F3" s="41" t="s">
        <v>7</v>
      </c>
      <c r="G3" s="7"/>
      <c r="H3" s="7"/>
      <c r="I3" s="11"/>
      <c r="J3" s="11"/>
      <c r="K3" s="11"/>
      <c r="L3" s="11"/>
      <c r="M3" s="11"/>
    </row>
    <row r="4" spans="1:13" ht="12.75">
      <c r="A4" s="7">
        <v>1998</v>
      </c>
      <c r="B4" s="15">
        <v>115.898647283</v>
      </c>
      <c r="C4" s="15">
        <v>4.069852717</v>
      </c>
      <c r="D4" s="40">
        <f t="shared" si="0"/>
        <v>119.9685</v>
      </c>
      <c r="E4" s="40"/>
      <c r="F4" s="36" t="s">
        <v>139</v>
      </c>
      <c r="G4" s="7"/>
      <c r="H4" s="7"/>
      <c r="I4" s="7"/>
      <c r="J4" s="7"/>
      <c r="K4" s="7"/>
      <c r="L4" s="7"/>
      <c r="M4" s="7"/>
    </row>
    <row r="5" spans="1:13" ht="12.75">
      <c r="A5" s="7">
        <v>1999</v>
      </c>
      <c r="B5" s="15">
        <v>194.23386298</v>
      </c>
      <c r="C5" s="15">
        <v>24.57763702</v>
      </c>
      <c r="D5" s="40">
        <f t="shared" si="0"/>
        <v>218.8115</v>
      </c>
      <c r="E5" s="40"/>
      <c r="F5" s="7" t="s">
        <v>30</v>
      </c>
      <c r="G5" s="7"/>
      <c r="H5" s="7"/>
      <c r="I5" s="7"/>
      <c r="J5" s="7"/>
      <c r="K5" s="7"/>
      <c r="L5" s="7"/>
      <c r="M5" s="7"/>
    </row>
    <row r="6" spans="1:13" ht="12.75">
      <c r="A6" s="7">
        <v>2000</v>
      </c>
      <c r="B6" s="15">
        <v>157.4</v>
      </c>
      <c r="C6" s="15">
        <v>35</v>
      </c>
      <c r="D6" s="40">
        <f t="shared" si="0"/>
        <v>192.4</v>
      </c>
      <c r="E6" s="40"/>
      <c r="F6" s="12"/>
      <c r="G6" s="7"/>
      <c r="H6" s="7"/>
      <c r="I6" s="7"/>
      <c r="J6" s="7"/>
      <c r="K6" s="7"/>
      <c r="L6" s="7"/>
      <c r="M6" s="7"/>
    </row>
    <row r="7" spans="1:13" ht="12.75">
      <c r="A7" s="7">
        <v>2001</v>
      </c>
      <c r="B7" s="15">
        <v>153.7853</v>
      </c>
      <c r="C7" s="15">
        <v>60.8</v>
      </c>
      <c r="D7" s="40">
        <f t="shared" si="0"/>
        <v>214.58530000000002</v>
      </c>
      <c r="E7" s="40"/>
      <c r="F7" s="12"/>
      <c r="G7" s="7"/>
      <c r="H7" s="7"/>
      <c r="I7" s="7"/>
      <c r="J7" s="7"/>
      <c r="K7" s="7"/>
      <c r="L7" s="7"/>
      <c r="M7" s="7"/>
    </row>
    <row r="8" spans="1:13" ht="12.75">
      <c r="A8" s="7">
        <v>2002</v>
      </c>
      <c r="B8" s="15">
        <v>152.08950000000002</v>
      </c>
      <c r="C8" s="15">
        <v>125.6</v>
      </c>
      <c r="D8" s="40">
        <f t="shared" si="0"/>
        <v>277.6895</v>
      </c>
      <c r="E8" s="40"/>
      <c r="F8" s="12"/>
      <c r="G8" s="7"/>
      <c r="H8" s="7"/>
      <c r="I8" s="7"/>
      <c r="J8" s="7"/>
      <c r="K8" s="7"/>
      <c r="L8" s="7"/>
      <c r="M8" s="7"/>
    </row>
    <row r="9" spans="1:13" ht="12.75">
      <c r="A9" s="7">
        <v>2003</v>
      </c>
      <c r="B9" s="15">
        <v>56.3160503</v>
      </c>
      <c r="C9" s="15">
        <v>3</v>
      </c>
      <c r="D9" s="40">
        <f t="shared" si="0"/>
        <v>59.3160503</v>
      </c>
      <c r="E9" s="40"/>
      <c r="F9" s="12"/>
      <c r="G9" s="7"/>
      <c r="H9" s="7"/>
      <c r="I9" s="7"/>
      <c r="J9" s="7"/>
      <c r="K9" s="7"/>
      <c r="L9" s="7"/>
      <c r="M9" s="7"/>
    </row>
    <row r="10" spans="1:13" ht="12.75">
      <c r="A10" s="7">
        <v>2004</v>
      </c>
      <c r="B10" s="15">
        <v>127.31227586899999</v>
      </c>
      <c r="C10" s="15">
        <v>0.531324131</v>
      </c>
      <c r="D10" s="40">
        <f t="shared" si="0"/>
        <v>127.8436</v>
      </c>
      <c r="E10" s="40"/>
      <c r="F10" s="7"/>
      <c r="G10" s="7"/>
      <c r="H10" s="7"/>
      <c r="I10" s="7"/>
      <c r="J10" s="7"/>
      <c r="K10" s="7"/>
      <c r="L10" s="7"/>
      <c r="M10" s="7"/>
    </row>
    <row r="11" spans="1:13" ht="12.75">
      <c r="A11" s="7">
        <v>2005</v>
      </c>
      <c r="B11" s="15">
        <v>174.38150000000002</v>
      </c>
      <c r="C11" s="15">
        <v>104.8</v>
      </c>
      <c r="D11" s="40">
        <f t="shared" si="0"/>
        <v>279.1815</v>
      </c>
      <c r="E11" s="40"/>
      <c r="F11" s="7"/>
      <c r="G11" s="7"/>
      <c r="H11" s="7"/>
      <c r="I11" s="7"/>
      <c r="J11" s="7"/>
      <c r="K11" s="7"/>
      <c r="L11" s="7"/>
      <c r="M11" s="7"/>
    </row>
    <row r="12" spans="1:13" ht="12.75">
      <c r="A12" s="7">
        <v>2006</v>
      </c>
      <c r="B12" s="15">
        <v>123.4313</v>
      </c>
      <c r="C12" s="15">
        <v>0.007233642</v>
      </c>
      <c r="D12" s="40">
        <f t="shared" si="0"/>
        <v>123.438533642</v>
      </c>
      <c r="E12" s="40"/>
      <c r="F12" s="7"/>
      <c r="G12" s="7"/>
      <c r="H12" s="7"/>
      <c r="I12" s="7"/>
      <c r="J12" s="7"/>
      <c r="K12" s="7"/>
      <c r="L12" s="7"/>
      <c r="M12" s="7"/>
    </row>
    <row r="13" spans="1:13" ht="12.75">
      <c r="A13" s="7">
        <v>2007</v>
      </c>
      <c r="B13" s="12">
        <v>211.9437458</v>
      </c>
      <c r="C13" s="12">
        <v>0.0002492</v>
      </c>
      <c r="D13" s="40">
        <f t="shared" si="0"/>
        <v>211.943995</v>
      </c>
      <c r="E13" s="40"/>
      <c r="F13" s="15"/>
      <c r="G13" s="7"/>
      <c r="H13" s="7"/>
      <c r="I13" s="7"/>
      <c r="J13" s="7"/>
      <c r="K13" s="7"/>
      <c r="L13" s="7"/>
      <c r="M13" s="7"/>
    </row>
    <row r="14" spans="1:13" ht="12.75">
      <c r="A14" s="39">
        <v>2008</v>
      </c>
      <c r="B14" s="12">
        <v>110.1295866</v>
      </c>
      <c r="C14" s="7">
        <v>0</v>
      </c>
      <c r="D14" s="42">
        <f t="shared" si="0"/>
        <v>110.1295866</v>
      </c>
      <c r="E14" s="42"/>
      <c r="F14" s="15"/>
      <c r="G14" s="7"/>
      <c r="H14" s="7"/>
      <c r="I14" s="7"/>
      <c r="J14" s="7"/>
      <c r="K14" s="7"/>
      <c r="L14" s="7"/>
      <c r="M14" s="7"/>
    </row>
    <row r="15" spans="1:13" ht="12.75">
      <c r="A15" s="39">
        <v>2009</v>
      </c>
      <c r="B15" s="12">
        <v>51.9508182</v>
      </c>
      <c r="C15" s="7">
        <v>0</v>
      </c>
      <c r="D15" s="42">
        <f t="shared" si="0"/>
        <v>51.9508182</v>
      </c>
      <c r="E15" s="15"/>
      <c r="F15" s="15"/>
      <c r="G15" s="7"/>
      <c r="H15" s="7"/>
      <c r="I15" s="7"/>
      <c r="J15" s="7"/>
      <c r="K15" s="7"/>
      <c r="L15" s="7"/>
      <c r="M15" s="7"/>
    </row>
    <row r="16" spans="1:13" ht="12.75">
      <c r="A16" s="7"/>
      <c r="B16" s="7"/>
      <c r="C16" s="7"/>
      <c r="D16" s="15"/>
      <c r="E16" s="15"/>
      <c r="F16" s="15"/>
      <c r="G16" s="7"/>
      <c r="H16" s="7"/>
      <c r="I16" s="7"/>
      <c r="J16" s="7"/>
      <c r="K16" s="7"/>
      <c r="L16" s="7"/>
      <c r="M16" s="7"/>
    </row>
    <row r="17" spans="1:13" ht="12.75">
      <c r="A17" s="7"/>
      <c r="B17" s="7"/>
      <c r="C17" s="7"/>
      <c r="D17" s="15"/>
      <c r="E17" s="15"/>
      <c r="F17" s="15"/>
      <c r="G17" s="7"/>
      <c r="H17" s="7"/>
      <c r="I17" s="7"/>
      <c r="J17" s="7"/>
      <c r="K17" s="7"/>
      <c r="L17" s="7"/>
      <c r="M17" s="7"/>
    </row>
    <row r="18" spans="1:13" ht="12.75">
      <c r="A18" s="7"/>
      <c r="B18" s="7"/>
      <c r="C18" s="7"/>
      <c r="D18" s="15"/>
      <c r="E18" s="15"/>
      <c r="F18" s="15"/>
      <c r="G18" s="7"/>
      <c r="H18" s="7"/>
      <c r="I18" s="7"/>
      <c r="J18" s="7"/>
      <c r="K18" s="7"/>
      <c r="L18" s="7"/>
      <c r="M18" s="7"/>
    </row>
    <row r="19" spans="1:13" ht="12.75">
      <c r="A19" s="7"/>
      <c r="B19" s="7"/>
      <c r="C19" s="7"/>
      <c r="D19" s="15"/>
      <c r="E19" s="15"/>
      <c r="F19" s="15"/>
      <c r="G19" s="7"/>
      <c r="H19" s="7"/>
      <c r="I19" s="7"/>
      <c r="J19" s="7"/>
      <c r="K19" s="7"/>
      <c r="L19" s="7"/>
      <c r="M19" s="7"/>
    </row>
    <row r="20" spans="1:13" ht="12.75">
      <c r="A20" s="7"/>
      <c r="B20" s="7"/>
      <c r="C20" s="7"/>
      <c r="D20" s="15"/>
      <c r="E20" s="15"/>
      <c r="F20" s="15"/>
      <c r="G20" s="7"/>
      <c r="H20" s="7"/>
      <c r="I20" s="7"/>
      <c r="J20" s="7"/>
      <c r="K20" s="7"/>
      <c r="L20" s="7"/>
      <c r="M20" s="7"/>
    </row>
    <row r="21" spans="1:13" ht="12.75">
      <c r="A21" s="7"/>
      <c r="B21" s="7"/>
      <c r="C21" s="7"/>
      <c r="D21" s="15"/>
      <c r="E21" s="15"/>
      <c r="F21" s="15"/>
      <c r="G21" s="7"/>
      <c r="H21" s="7"/>
      <c r="I21" s="7"/>
      <c r="J21" s="7"/>
      <c r="K21" s="7"/>
      <c r="L21" s="7"/>
      <c r="M21" s="7"/>
    </row>
    <row r="22" spans="1:13" ht="12.75">
      <c r="A22" s="7"/>
      <c r="B22" s="7"/>
      <c r="C22" s="7"/>
      <c r="D22" s="15"/>
      <c r="E22" s="15"/>
      <c r="F22" s="46" t="s">
        <v>11</v>
      </c>
      <c r="G22" s="7"/>
      <c r="H22" s="7"/>
      <c r="I22" s="7"/>
      <c r="J22" s="7"/>
      <c r="K22" s="7"/>
      <c r="L22" s="7"/>
      <c r="M22" s="7"/>
    </row>
    <row r="23" spans="1:13" ht="12.75">
      <c r="A23" s="7"/>
      <c r="B23" s="7"/>
      <c r="C23" s="7"/>
      <c r="D23" s="7"/>
      <c r="E23" s="7"/>
      <c r="F23" s="47" t="s">
        <v>144</v>
      </c>
      <c r="G23" s="7"/>
      <c r="H23" s="1"/>
      <c r="I23" s="7"/>
      <c r="J23" s="7"/>
      <c r="K23" s="7"/>
      <c r="L23" s="7"/>
      <c r="M23" s="7"/>
    </row>
    <row r="24" spans="1:13" ht="12.75">
      <c r="A24" s="9"/>
      <c r="B24" s="9"/>
      <c r="C24" s="9"/>
      <c r="D24" s="43"/>
      <c r="E24" s="43"/>
      <c r="F24" s="45" t="s">
        <v>31</v>
      </c>
      <c r="G24" s="7"/>
      <c r="H24" s="7"/>
      <c r="I24" s="7"/>
      <c r="J24" s="7"/>
      <c r="K24" s="7"/>
      <c r="L24" s="7"/>
      <c r="M24" s="7"/>
    </row>
    <row r="25" spans="1:1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12"/>
      <c r="B26" s="12"/>
      <c r="C26" s="12"/>
      <c r="D26" s="12"/>
      <c r="E26" s="12"/>
      <c r="F26" s="12"/>
      <c r="G26" s="7"/>
      <c r="H26" s="7"/>
      <c r="I26" s="7"/>
      <c r="J26" s="7"/>
      <c r="K26" s="7"/>
      <c r="L26" s="7"/>
      <c r="M26" s="7"/>
    </row>
    <row r="27" spans="1:13" ht="12.75">
      <c r="A27" s="12"/>
      <c r="B27" s="12"/>
      <c r="C27" s="12"/>
      <c r="D27" s="12"/>
      <c r="E27" s="12"/>
      <c r="F27" s="12"/>
      <c r="G27" s="7"/>
      <c r="H27" s="7"/>
      <c r="I27" s="7"/>
      <c r="J27" s="7"/>
      <c r="K27" s="7"/>
      <c r="L27" s="7"/>
      <c r="M27" s="7"/>
    </row>
    <row r="28" spans="1:13" ht="12.75">
      <c r="A28" s="12"/>
      <c r="B28" s="12"/>
      <c r="C28" s="12"/>
      <c r="D28" s="12"/>
      <c r="E28" s="12"/>
      <c r="F28" s="12"/>
      <c r="G28" s="7"/>
      <c r="H28" s="7"/>
      <c r="I28" s="7"/>
      <c r="J28" s="7"/>
      <c r="K28" s="7"/>
      <c r="L28" s="7"/>
      <c r="M28" s="7"/>
    </row>
    <row r="29" spans="1:13" ht="12.75">
      <c r="A29" s="12"/>
      <c r="B29" s="12"/>
      <c r="C29" s="12"/>
      <c r="D29" s="12"/>
      <c r="E29" s="12"/>
      <c r="F29" s="12"/>
      <c r="G29" s="7"/>
      <c r="H29" s="7"/>
      <c r="I29" s="7"/>
      <c r="J29" s="7"/>
      <c r="K29" s="7"/>
      <c r="L29" s="7"/>
      <c r="M29" s="7"/>
    </row>
    <row r="30" spans="1:1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7"/>
      <c r="B31" s="7"/>
      <c r="C31" s="7"/>
      <c r="D31" s="7"/>
      <c r="E31" s="7"/>
      <c r="F31" s="12"/>
      <c r="G31" s="7"/>
      <c r="H31" s="7"/>
      <c r="I31" s="7"/>
      <c r="J31" s="7"/>
      <c r="K31" s="7"/>
      <c r="L31" s="7"/>
      <c r="M31" s="7"/>
    </row>
    <row r="32" spans="1:13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1" sqref="A1"/>
    </sheetView>
  </sheetViews>
  <sheetFormatPr defaultColWidth="9.140625" defaultRowHeight="16.5" customHeight="1"/>
  <cols>
    <col min="1" max="1" width="9.140625" style="2" customWidth="1"/>
    <col min="2" max="2" width="15.00390625" style="2" customWidth="1"/>
    <col min="3" max="4" width="0" style="2" hidden="1" customWidth="1"/>
    <col min="5" max="9" width="9.140625" style="2" customWidth="1"/>
    <col min="10" max="10" width="16.140625" style="2" customWidth="1"/>
    <col min="11" max="11" width="16.8515625" style="2" customWidth="1"/>
    <col min="12" max="13" width="0" style="2" hidden="1" customWidth="1"/>
    <col min="14" max="16384" width="9.140625" style="2" customWidth="1"/>
  </cols>
  <sheetData>
    <row r="1" ht="12.75" customHeight="1">
      <c r="A1" s="18"/>
    </row>
    <row r="2" spans="2:11" ht="12.75" customHeight="1">
      <c r="B2" s="1" t="s">
        <v>85</v>
      </c>
      <c r="K2" s="5" t="s">
        <v>86</v>
      </c>
    </row>
    <row r="3" spans="2:11" ht="12.75" customHeight="1">
      <c r="B3" s="2" t="s">
        <v>140</v>
      </c>
      <c r="K3" s="6" t="s">
        <v>145</v>
      </c>
    </row>
    <row r="4" spans="2:11" ht="12.75" customHeight="1">
      <c r="B4" s="2" t="s">
        <v>0</v>
      </c>
      <c r="K4" s="6" t="s">
        <v>1</v>
      </c>
    </row>
    <row r="5" spans="2:18" ht="12.75" customHeight="1">
      <c r="B5" s="21"/>
      <c r="C5" s="19">
        <v>2002</v>
      </c>
      <c r="D5" s="19">
        <v>2003</v>
      </c>
      <c r="E5" s="19">
        <v>2005</v>
      </c>
      <c r="F5" s="21">
        <v>2006</v>
      </c>
      <c r="G5" s="19">
        <v>2007</v>
      </c>
      <c r="H5" s="21">
        <v>2008</v>
      </c>
      <c r="I5" s="20">
        <v>2009</v>
      </c>
      <c r="K5" s="21"/>
      <c r="L5" s="19">
        <v>2002</v>
      </c>
      <c r="M5" s="19">
        <v>2003</v>
      </c>
      <c r="N5" s="19">
        <v>2005</v>
      </c>
      <c r="O5" s="19">
        <v>2006</v>
      </c>
      <c r="P5" s="19">
        <v>2007</v>
      </c>
      <c r="Q5" s="21">
        <v>2008</v>
      </c>
      <c r="R5" s="20">
        <v>2009</v>
      </c>
    </row>
    <row r="6" spans="2:18" ht="12.75" customHeight="1">
      <c r="B6" s="22" t="s">
        <v>12</v>
      </c>
      <c r="C6" s="23">
        <v>103.263263165671</v>
      </c>
      <c r="D6" s="23">
        <v>118.261267</v>
      </c>
      <c r="E6" s="23">
        <v>159.8621189616187</v>
      </c>
      <c r="F6" s="95">
        <v>218.64883324000002</v>
      </c>
      <c r="G6" s="23">
        <v>309.09479999999996</v>
      </c>
      <c r="H6" s="95">
        <v>233.962502</v>
      </c>
      <c r="I6" s="24">
        <v>235.57818300000002</v>
      </c>
      <c r="K6" s="22" t="s">
        <v>15</v>
      </c>
      <c r="L6" s="23">
        <v>103.263263165671</v>
      </c>
      <c r="M6" s="23">
        <v>118.261267</v>
      </c>
      <c r="N6" s="23">
        <v>159.8621189616187</v>
      </c>
      <c r="O6" s="23">
        <v>218.64883324000002</v>
      </c>
      <c r="P6" s="23">
        <v>309.09479999999996</v>
      </c>
      <c r="Q6" s="95">
        <v>233.962502</v>
      </c>
      <c r="R6" s="24">
        <v>235.57818300000002</v>
      </c>
    </row>
    <row r="7" spans="2:18" ht="12.75" customHeight="1">
      <c r="B7" s="3" t="s">
        <v>13</v>
      </c>
      <c r="C7" s="23">
        <v>1165.5290931969598</v>
      </c>
      <c r="D7" s="23">
        <v>1161.7837</v>
      </c>
      <c r="E7" s="23">
        <v>1491.563988</v>
      </c>
      <c r="F7" s="95">
        <v>1666.760691</v>
      </c>
      <c r="G7" s="23">
        <v>2032.111185</v>
      </c>
      <c r="H7" s="95">
        <v>2189.454954</v>
      </c>
      <c r="I7" s="24">
        <v>2239.3321</v>
      </c>
      <c r="K7" s="3" t="s">
        <v>16</v>
      </c>
      <c r="L7" s="23">
        <v>1165.5290931969598</v>
      </c>
      <c r="M7" s="23">
        <v>1161.7837</v>
      </c>
      <c r="N7" s="23">
        <v>1491.563988</v>
      </c>
      <c r="O7" s="23">
        <v>1666.760691</v>
      </c>
      <c r="P7" s="23">
        <v>2032.111185</v>
      </c>
      <c r="Q7" s="95">
        <v>2189.454954</v>
      </c>
      <c r="R7" s="24">
        <v>2239.3321</v>
      </c>
    </row>
    <row r="8" spans="2:18" ht="12.75" customHeight="1">
      <c r="B8" s="4" t="s">
        <v>14</v>
      </c>
      <c r="C8" s="25">
        <v>8.859775681997567</v>
      </c>
      <c r="D8" s="25">
        <v>10.179284405522303</v>
      </c>
      <c r="E8" s="25">
        <v>10.717751316587746</v>
      </c>
      <c r="F8" s="96">
        <v>13.118189936961983</v>
      </c>
      <c r="G8" s="25">
        <v>15.210525992946591</v>
      </c>
      <c r="H8" s="96">
        <v>10.685878765058165</v>
      </c>
      <c r="I8" s="26">
        <v>10.520019920225321</v>
      </c>
      <c r="K8" s="4" t="s">
        <v>17</v>
      </c>
      <c r="L8" s="25">
        <v>8.859775681997567</v>
      </c>
      <c r="M8" s="25">
        <v>10.179284405522303</v>
      </c>
      <c r="N8" s="25">
        <v>10.717751316587746</v>
      </c>
      <c r="O8" s="25">
        <v>13.118189936961983</v>
      </c>
      <c r="P8" s="25">
        <v>15.210525992946591</v>
      </c>
      <c r="Q8" s="96">
        <v>10.685878765058165</v>
      </c>
      <c r="R8" s="26">
        <v>10.520019920225321</v>
      </c>
    </row>
    <row r="9" spans="2:18" ht="12.75" customHeight="1">
      <c r="B9" s="16"/>
      <c r="C9" s="17"/>
      <c r="D9" s="17"/>
      <c r="E9" s="17"/>
      <c r="F9" s="17"/>
      <c r="G9" s="17"/>
      <c r="H9" s="17"/>
      <c r="I9" s="17"/>
      <c r="K9" s="27"/>
      <c r="L9" s="28"/>
      <c r="M9" s="28"/>
      <c r="N9" s="28"/>
      <c r="O9" s="28"/>
      <c r="P9" s="28"/>
      <c r="Q9" s="28"/>
      <c r="R9" s="28"/>
    </row>
    <row r="10" spans="1:8" ht="12.75" customHeight="1">
      <c r="A10" s="18"/>
      <c r="B10" s="17"/>
      <c r="C10" s="17"/>
      <c r="D10" s="17"/>
      <c r="E10" s="17"/>
      <c r="F10" s="17"/>
      <c r="G10" s="17"/>
      <c r="H10" s="17"/>
    </row>
    <row r="11" spans="1:8" ht="12.75" customHeight="1">
      <c r="A11" s="18"/>
      <c r="B11" s="17"/>
      <c r="C11" s="17"/>
      <c r="D11" s="17"/>
      <c r="E11" s="17"/>
      <c r="F11" s="17"/>
      <c r="G11" s="17"/>
      <c r="H11" s="17"/>
    </row>
    <row r="12" spans="2:8" ht="12.75" customHeight="1">
      <c r="B12" s="17"/>
      <c r="C12" s="17"/>
      <c r="D12" s="17"/>
      <c r="E12" s="17"/>
      <c r="F12" s="17"/>
      <c r="G12" s="17"/>
      <c r="H12" s="17"/>
    </row>
    <row r="13" spans="1:8" ht="12.75" customHeight="1">
      <c r="A13"/>
      <c r="B13"/>
      <c r="C13"/>
      <c r="D13"/>
      <c r="E13"/>
      <c r="F13"/>
      <c r="G13"/>
      <c r="H13"/>
    </row>
    <row r="14" spans="1:14" ht="12.75" customHeight="1">
      <c r="A14"/>
      <c r="B14"/>
      <c r="C14"/>
      <c r="D14"/>
      <c r="E14"/>
      <c r="F14"/>
      <c r="G14"/>
      <c r="H14"/>
      <c r="J14" s="17"/>
      <c r="K14" s="17"/>
      <c r="L14" s="17"/>
      <c r="M14" s="17"/>
      <c r="N14" s="17"/>
    </row>
    <row r="15" spans="1:8" ht="12.75" customHeight="1">
      <c r="A15"/>
      <c r="B15"/>
      <c r="C15"/>
      <c r="D15"/>
      <c r="E15"/>
      <c r="F15"/>
      <c r="G15"/>
      <c r="H15"/>
    </row>
    <row r="16" spans="1:8" ht="12.75" customHeight="1">
      <c r="A16"/>
      <c r="B16"/>
      <c r="C16"/>
      <c r="D16"/>
      <c r="E16"/>
      <c r="F16"/>
      <c r="G16"/>
      <c r="H16"/>
    </row>
    <row r="17" spans="1:8" ht="12.75" customHeight="1">
      <c r="A17"/>
      <c r="B17"/>
      <c r="C17"/>
      <c r="D17"/>
      <c r="E17"/>
      <c r="F17"/>
      <c r="G17"/>
      <c r="H17"/>
    </row>
    <row r="18" spans="1:8" ht="12.75" customHeight="1">
      <c r="A18"/>
      <c r="B18"/>
      <c r="C18"/>
      <c r="D18"/>
      <c r="E18"/>
      <c r="F18"/>
      <c r="G18"/>
      <c r="H18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421875" style="7" customWidth="1"/>
    <col min="3" max="3" width="18.140625" style="7" customWidth="1"/>
    <col min="4" max="4" width="18.28125" style="7" customWidth="1"/>
    <col min="5" max="5" width="10.421875" style="7" customWidth="1"/>
    <col min="6" max="12" width="9.140625" style="7" customWidth="1"/>
    <col min="13" max="13" width="7.8515625" style="7" customWidth="1"/>
    <col min="14" max="14" width="9.28125" style="7" customWidth="1"/>
    <col min="15" max="15" width="4.57421875" style="7" customWidth="1"/>
    <col min="16" max="16" width="21.421875" style="7" customWidth="1"/>
    <col min="17" max="16384" width="9.140625" style="7" customWidth="1"/>
  </cols>
  <sheetData>
    <row r="1" spans="1:4" ht="12.75">
      <c r="A1" s="11"/>
      <c r="B1" s="34" t="s">
        <v>21</v>
      </c>
      <c r="C1" s="34" t="s">
        <v>22</v>
      </c>
      <c r="D1" s="34" t="s">
        <v>23</v>
      </c>
    </row>
    <row r="2" spans="1:12" ht="12.75" customHeight="1">
      <c r="A2" s="35"/>
      <c r="B2" s="34" t="s">
        <v>18</v>
      </c>
      <c r="C2" s="34" t="s">
        <v>19</v>
      </c>
      <c r="D2" s="34" t="s">
        <v>20</v>
      </c>
      <c r="E2" s="11"/>
      <c r="L2" s="29"/>
    </row>
    <row r="3" spans="1:12" ht="12.75" customHeight="1">
      <c r="A3" s="7">
        <v>2002</v>
      </c>
      <c r="B3" s="31">
        <v>-32.655915</v>
      </c>
      <c r="C3" s="31">
        <v>-64.348290165671</v>
      </c>
      <c r="D3" s="31">
        <v>-6.259058</v>
      </c>
      <c r="E3" s="11"/>
      <c r="F3" s="1" t="s">
        <v>24</v>
      </c>
      <c r="L3" s="29"/>
    </row>
    <row r="4" spans="1:12" ht="12.75">
      <c r="A4" s="7">
        <v>2003</v>
      </c>
      <c r="B4" s="31">
        <v>-52.111183</v>
      </c>
      <c r="C4" s="31">
        <v>-60.8903</v>
      </c>
      <c r="D4" s="31">
        <v>-5.259784</v>
      </c>
      <c r="E4"/>
      <c r="F4" s="2" t="s">
        <v>135</v>
      </c>
      <c r="L4" s="11"/>
    </row>
    <row r="5" spans="1:6" ht="12.75">
      <c r="A5" s="7">
        <v>2004</v>
      </c>
      <c r="B5" s="31">
        <v>-73.513622</v>
      </c>
      <c r="C5" s="31">
        <v>-75.758719359545</v>
      </c>
      <c r="D5" s="31">
        <v>-7.341522</v>
      </c>
      <c r="E5"/>
      <c r="F5" s="7" t="s">
        <v>0</v>
      </c>
    </row>
    <row r="6" spans="1:5" ht="12.75">
      <c r="A6" s="7">
        <v>2005</v>
      </c>
      <c r="B6" s="31">
        <v>-72.933599</v>
      </c>
      <c r="C6" s="31">
        <v>-78.1540199616187</v>
      </c>
      <c r="D6" s="31">
        <v>-8.7745</v>
      </c>
      <c r="E6"/>
    </row>
    <row r="7" spans="1:4" ht="12.75">
      <c r="A7" s="7">
        <v>2006</v>
      </c>
      <c r="B7" s="33">
        <v>-110.8</v>
      </c>
      <c r="C7" s="33">
        <v>-87.2</v>
      </c>
      <c r="D7" s="31">
        <v>-8.1057</v>
      </c>
    </row>
    <row r="8" spans="1:12" ht="12.75">
      <c r="A8" s="7">
        <v>2007</v>
      </c>
      <c r="B8" s="12">
        <v>-159.2502</v>
      </c>
      <c r="C8" s="12">
        <v>-140.5361</v>
      </c>
      <c r="D8" s="12">
        <v>-9.3085</v>
      </c>
      <c r="L8" s="30"/>
    </row>
    <row r="9" spans="1:4" ht="12.75">
      <c r="A9" s="7">
        <v>2008</v>
      </c>
      <c r="B9" s="12">
        <v>-183</v>
      </c>
      <c r="C9" s="12">
        <v>-41.2</v>
      </c>
      <c r="D9" s="7">
        <v>-9.7</v>
      </c>
    </row>
    <row r="10" spans="1:4" ht="12.75">
      <c r="A10" s="48">
        <v>2009</v>
      </c>
      <c r="B10" s="33">
        <v>-150.7</v>
      </c>
      <c r="C10" s="33">
        <v>-75.5</v>
      </c>
      <c r="D10" s="7">
        <v>-9.3</v>
      </c>
    </row>
    <row r="11" spans="1:3" ht="12.75">
      <c r="A11"/>
      <c r="B11"/>
      <c r="C11"/>
    </row>
    <row r="12" spans="1:3" ht="12.75">
      <c r="A12"/>
      <c r="B12"/>
      <c r="C12"/>
    </row>
    <row r="13" spans="1:3" ht="12.75">
      <c r="A13"/>
      <c r="B13"/>
      <c r="C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2:5" ht="12.75">
      <c r="B17"/>
      <c r="C17"/>
      <c r="D17"/>
      <c r="E17"/>
    </row>
    <row r="18" spans="2:6" ht="12.75">
      <c r="B18"/>
      <c r="C18"/>
      <c r="D18"/>
      <c r="E18"/>
      <c r="F18" s="32"/>
    </row>
    <row r="22" ht="12.75">
      <c r="F22" s="1" t="s">
        <v>25</v>
      </c>
    </row>
    <row r="23" ht="12.75">
      <c r="F23" s="2" t="s">
        <v>32</v>
      </c>
    </row>
    <row r="24" ht="12.75">
      <c r="F24" s="7" t="s">
        <v>1</v>
      </c>
    </row>
    <row r="29" spans="2:5" ht="12.75">
      <c r="B29"/>
      <c r="C29"/>
      <c r="D29"/>
      <c r="E29"/>
    </row>
    <row r="30" spans="2:5" ht="12.75">
      <c r="B30"/>
      <c r="C30"/>
      <c r="D30"/>
      <c r="E30"/>
    </row>
    <row r="31" spans="2:5" ht="12.75">
      <c r="B31"/>
      <c r="C31"/>
      <c r="D31"/>
      <c r="E31"/>
    </row>
    <row r="32" spans="2:5" ht="12.75">
      <c r="B32"/>
      <c r="C32"/>
      <c r="D32"/>
      <c r="E32"/>
    </row>
    <row r="33" spans="2:5" ht="12.75">
      <c r="B33"/>
      <c r="C33"/>
      <c r="D33"/>
      <c r="E33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9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64" bestFit="1" customWidth="1"/>
    <col min="2" max="2" width="7.00390625" style="54" customWidth="1"/>
    <col min="3" max="3" width="9.140625" style="54" customWidth="1"/>
    <col min="4" max="4" width="10.7109375" style="54" customWidth="1"/>
    <col min="5" max="5" width="13.421875" style="54" customWidth="1"/>
    <col min="6" max="8" width="9.140625" style="54" customWidth="1"/>
    <col min="9" max="9" width="15.140625" style="54" customWidth="1"/>
    <col min="10" max="16384" width="9.140625" style="54" customWidth="1"/>
  </cols>
  <sheetData>
    <row r="1" spans="1:17" ht="12.75">
      <c r="A1" s="49" t="s">
        <v>33</v>
      </c>
      <c r="B1" s="50" t="s">
        <v>50</v>
      </c>
      <c r="C1" s="49" t="s">
        <v>49</v>
      </c>
      <c r="D1" s="49" t="s">
        <v>34</v>
      </c>
      <c r="E1" s="49" t="s">
        <v>35</v>
      </c>
      <c r="F1" s="49" t="s">
        <v>36</v>
      </c>
      <c r="G1" s="49" t="s">
        <v>37</v>
      </c>
      <c r="H1" s="51" t="s">
        <v>52</v>
      </c>
      <c r="I1" s="52"/>
      <c r="J1" s="53"/>
      <c r="K1" s="53"/>
      <c r="L1" s="53"/>
      <c r="M1" s="53"/>
      <c r="N1" s="53"/>
      <c r="O1" s="53"/>
      <c r="P1" s="53"/>
      <c r="Q1" s="53"/>
    </row>
    <row r="2" spans="1:17" ht="12.75">
      <c r="A2" s="55">
        <v>39815</v>
      </c>
      <c r="B2" s="56" t="s">
        <v>51</v>
      </c>
      <c r="C2" s="57">
        <v>100</v>
      </c>
      <c r="D2" s="57">
        <v>100</v>
      </c>
      <c r="E2" s="57">
        <v>100</v>
      </c>
      <c r="F2" s="57">
        <v>100</v>
      </c>
      <c r="G2" s="57">
        <v>100</v>
      </c>
      <c r="H2" s="57">
        <v>100</v>
      </c>
      <c r="I2" s="58"/>
      <c r="J2" s="59"/>
      <c r="K2" s="59"/>
      <c r="L2" s="59"/>
      <c r="M2" s="59"/>
      <c r="N2" s="59"/>
      <c r="O2" s="59"/>
      <c r="P2" s="59"/>
      <c r="Q2" s="59"/>
    </row>
    <row r="3" spans="1:17" ht="12.75">
      <c r="A3" s="55">
        <v>39818</v>
      </c>
      <c r="C3" s="57">
        <v>101.58602459487416</v>
      </c>
      <c r="D3" s="57">
        <v>99.094600921559</v>
      </c>
      <c r="E3" s="57">
        <v>100.66785729774057</v>
      </c>
      <c r="F3" s="57">
        <v>102.12372069908527</v>
      </c>
      <c r="G3" s="57">
        <v>104.63836901159476</v>
      </c>
      <c r="H3" s="57">
        <v>100.9323932161497</v>
      </c>
      <c r="I3" s="58"/>
      <c r="J3" s="59"/>
      <c r="K3" s="59"/>
      <c r="L3" s="59"/>
      <c r="M3" s="59"/>
      <c r="N3" s="59"/>
      <c r="O3" s="59"/>
      <c r="P3" s="59"/>
      <c r="Q3" s="59"/>
    </row>
    <row r="4" spans="1:17" ht="12.75">
      <c r="A4" s="55">
        <v>39819</v>
      </c>
      <c r="C4" s="57">
        <v>103.97655441903231</v>
      </c>
      <c r="D4" s="57">
        <v>99.7831690960066</v>
      </c>
      <c r="E4" s="57">
        <v>101.65426754505278</v>
      </c>
      <c r="F4" s="57">
        <v>100.65332762951134</v>
      </c>
      <c r="G4" s="57">
        <v>101.23303946646823</v>
      </c>
      <c r="H4" s="57">
        <v>104.79106667990776</v>
      </c>
      <c r="I4" s="58"/>
      <c r="J4" s="60"/>
      <c r="K4" s="60"/>
      <c r="L4" s="60"/>
      <c r="M4" s="60"/>
      <c r="N4" s="60"/>
      <c r="O4" s="60"/>
      <c r="P4" s="60"/>
      <c r="Q4" s="60"/>
    </row>
    <row r="5" spans="1:17" ht="12.75">
      <c r="A5" s="55">
        <v>39820</v>
      </c>
      <c r="C5" s="57">
        <v>101.09182852545683</v>
      </c>
      <c r="D5" s="57">
        <v>97.06697186068367</v>
      </c>
      <c r="E5" s="57">
        <v>100.08200372959273</v>
      </c>
      <c r="F5" s="57">
        <v>99.53504673886802</v>
      </c>
      <c r="G5" s="57">
        <v>101.45279602581535</v>
      </c>
      <c r="H5" s="57">
        <v>103.14365476072251</v>
      </c>
      <c r="I5" s="52"/>
      <c r="J5" s="61"/>
      <c r="K5" s="62"/>
      <c r="L5" s="62"/>
      <c r="M5" s="61"/>
      <c r="N5" s="61"/>
      <c r="O5" s="62"/>
      <c r="P5" s="62"/>
      <c r="Q5" s="61"/>
    </row>
    <row r="6" spans="1:8" ht="12.75">
      <c r="A6" s="55">
        <v>39821</v>
      </c>
      <c r="C6" s="57">
        <v>100.50568900126422</v>
      </c>
      <c r="D6" s="57">
        <v>96.76546732649376</v>
      </c>
      <c r="E6" s="57">
        <v>99.21505083836986</v>
      </c>
      <c r="F6" s="57">
        <v>97.69927022139018</v>
      </c>
      <c r="G6" s="57">
        <v>97.81624232665794</v>
      </c>
      <c r="H6" s="57">
        <v>100.14951394176128</v>
      </c>
    </row>
    <row r="7" spans="1:17" ht="12.75">
      <c r="A7" s="55">
        <v>39822</v>
      </c>
      <c r="C7" s="57">
        <v>100.75853350189634</v>
      </c>
      <c r="D7" s="57">
        <v>95.17958004093113</v>
      </c>
      <c r="E7" s="57">
        <v>98.03348748457503</v>
      </c>
      <c r="F7" s="57">
        <v>96.58564839325875</v>
      </c>
      <c r="G7" s="57">
        <v>97.63494511546776</v>
      </c>
      <c r="H7" s="57">
        <v>98.73713131848125</v>
      </c>
      <c r="J7" s="63"/>
      <c r="K7" s="63"/>
      <c r="L7" s="63"/>
      <c r="M7" s="63"/>
      <c r="N7" s="63"/>
      <c r="O7" s="63"/>
      <c r="P7" s="63"/>
      <c r="Q7" s="63"/>
    </row>
    <row r="8" spans="1:10" ht="12.75">
      <c r="A8" s="55">
        <v>39825</v>
      </c>
      <c r="C8" s="57">
        <v>100.4827031375704</v>
      </c>
      <c r="D8" s="57">
        <v>93.79369961780647</v>
      </c>
      <c r="E8" s="57">
        <v>96.66465599829685</v>
      </c>
      <c r="F8" s="57">
        <v>95.37069195549324</v>
      </c>
      <c r="G8" s="57">
        <v>97.82778793218986</v>
      </c>
      <c r="H8" s="57">
        <v>96.61910909552341</v>
      </c>
      <c r="J8" s="75" t="s">
        <v>53</v>
      </c>
    </row>
    <row r="9" spans="1:10" ht="12.75">
      <c r="A9" s="55">
        <v>39826</v>
      </c>
      <c r="C9" s="57">
        <v>98.7817492242271</v>
      </c>
      <c r="D9" s="57">
        <v>93.51245034417339</v>
      </c>
      <c r="E9" s="57">
        <v>95.06440052513928</v>
      </c>
      <c r="F9" s="57">
        <v>92.57645450990192</v>
      </c>
      <c r="G9" s="57">
        <v>97.3928774535387</v>
      </c>
      <c r="H9" s="57">
        <v>92.4939587540137</v>
      </c>
      <c r="J9" s="54" t="s">
        <v>141</v>
      </c>
    </row>
    <row r="10" spans="1:10" ht="12.75">
      <c r="A10" s="55">
        <v>39827</v>
      </c>
      <c r="C10" s="57">
        <v>96.40271233191586</v>
      </c>
      <c r="D10" s="57">
        <v>90.7628263947075</v>
      </c>
      <c r="E10" s="57">
        <v>90.61648669213514</v>
      </c>
      <c r="F10" s="57">
        <v>91.48958699528588</v>
      </c>
      <c r="G10" s="57">
        <v>94.36340417498458</v>
      </c>
      <c r="H10" s="57">
        <v>93.5052467807607</v>
      </c>
      <c r="J10" s="54" t="s">
        <v>54</v>
      </c>
    </row>
    <row r="11" spans="1:8" ht="12.75">
      <c r="A11" s="55">
        <v>39828</v>
      </c>
      <c r="C11" s="57">
        <v>95.57522123893806</v>
      </c>
      <c r="D11" s="57">
        <v>90.899521732345</v>
      </c>
      <c r="E11" s="57">
        <v>89.00834624497827</v>
      </c>
      <c r="F11" s="57">
        <v>92.39436281672802</v>
      </c>
      <c r="G11" s="57">
        <v>94.71757342576059</v>
      </c>
      <c r="H11" s="57">
        <v>95.60837278073863</v>
      </c>
    </row>
    <row r="12" spans="1:8" ht="12.75">
      <c r="A12" s="55">
        <v>39829</v>
      </c>
      <c r="C12" s="57">
        <v>96.78197908286404</v>
      </c>
      <c r="D12" s="57">
        <v>91.66025619030647</v>
      </c>
      <c r="E12" s="57">
        <v>89.94586965349481</v>
      </c>
      <c r="F12" s="57">
        <v>89.91934174505893</v>
      </c>
      <c r="G12" s="57">
        <v>93.75242321197187</v>
      </c>
      <c r="H12" s="57">
        <v>90.62862060975206</v>
      </c>
    </row>
    <row r="13" spans="1:8" ht="12.75">
      <c r="A13" s="55">
        <v>39832</v>
      </c>
      <c r="C13" s="57">
        <v>94.00068957591081</v>
      </c>
      <c r="D13" s="57">
        <v>87.98409242597145</v>
      </c>
      <c r="E13" s="57">
        <v>88.80018293139679</v>
      </c>
      <c r="F13" s="57">
        <v>89.31091053611691</v>
      </c>
      <c r="G13" s="57">
        <v>91.93586260105332</v>
      </c>
      <c r="H13" s="57">
        <v>89.57043706621647</v>
      </c>
    </row>
    <row r="14" spans="1:8" ht="12.75">
      <c r="A14" s="55">
        <v>39833</v>
      </c>
      <c r="C14" s="57">
        <v>91.81703252499712</v>
      </c>
      <c r="D14" s="57">
        <v>91.07230021173942</v>
      </c>
      <c r="E14" s="57">
        <v>86.76625388827782</v>
      </c>
      <c r="F14" s="57">
        <v>90.45919296566271</v>
      </c>
      <c r="G14" s="57">
        <v>92.38512707577117</v>
      </c>
      <c r="H14" s="57">
        <v>88.974036435058</v>
      </c>
    </row>
    <row r="15" spans="1:8" ht="12.75">
      <c r="A15" s="55">
        <v>39834</v>
      </c>
      <c r="C15" s="57">
        <v>90.15055740719458</v>
      </c>
      <c r="D15" s="57">
        <v>89.9067925960935</v>
      </c>
      <c r="E15" s="57">
        <v>86.2785682464212</v>
      </c>
      <c r="F15" s="57">
        <v>87.99984328607914</v>
      </c>
      <c r="G15" s="57">
        <v>90.83255517512265</v>
      </c>
      <c r="H15" s="57">
        <v>87.82592384168075</v>
      </c>
    </row>
    <row r="16" spans="1:8" ht="12.75">
      <c r="A16" s="55">
        <v>39835</v>
      </c>
      <c r="C16" s="57">
        <v>88.24273072060681</v>
      </c>
      <c r="D16" s="57">
        <v>89.40605599085303</v>
      </c>
      <c r="E16" s="57">
        <v>85.16047893332073</v>
      </c>
      <c r="F16" s="57">
        <v>87.52684255333567</v>
      </c>
      <c r="G16" s="57">
        <v>91.04185828081253</v>
      </c>
      <c r="H16" s="57">
        <v>86.2369933904907</v>
      </c>
    </row>
    <row r="17" spans="1:8" ht="12.75">
      <c r="A17" s="55">
        <v>39836</v>
      </c>
      <c r="C17" s="57">
        <v>86.31191817032526</v>
      </c>
      <c r="D17" s="57">
        <v>89.83185920048169</v>
      </c>
      <c r="E17" s="57">
        <v>84.67949551936353</v>
      </c>
      <c r="F17" s="57">
        <v>89.69080061047838</v>
      </c>
      <c r="G17" s="57">
        <v>93.03971610292128</v>
      </c>
      <c r="H17" s="57">
        <v>90.10228739779537</v>
      </c>
    </row>
    <row r="18" spans="1:8" ht="12.75">
      <c r="A18" s="55">
        <v>39839</v>
      </c>
      <c r="C18" s="57">
        <v>88.36915297092288</v>
      </c>
      <c r="D18" s="57">
        <v>90.48157712107442</v>
      </c>
      <c r="E18" s="57">
        <v>87.79011776208668</v>
      </c>
      <c r="F18" s="57">
        <v>87.57608037306383</v>
      </c>
      <c r="G18" s="57">
        <v>90.94785520874534</v>
      </c>
      <c r="H18" s="57">
        <v>90.50117514647951</v>
      </c>
    </row>
    <row r="19" spans="1:8" ht="12.75">
      <c r="A19" s="55">
        <v>39840</v>
      </c>
      <c r="C19" s="57">
        <v>88.40363176646363</v>
      </c>
      <c r="D19" s="57">
        <v>92.70323608225628</v>
      </c>
      <c r="E19" s="57">
        <v>87.70535429159423</v>
      </c>
      <c r="F19" s="57">
        <v>88.3796980645125</v>
      </c>
      <c r="G19" s="57">
        <v>93.03121292046872</v>
      </c>
      <c r="H19" s="57">
        <v>94.53639643814758</v>
      </c>
    </row>
    <row r="20" spans="1:8" ht="12.75">
      <c r="A20" s="55">
        <v>39841</v>
      </c>
      <c r="C20" s="57">
        <v>90.38041604413284</v>
      </c>
      <c r="D20" s="57">
        <v>90.19689662843994</v>
      </c>
      <c r="E20" s="57">
        <v>91.57529953044981</v>
      </c>
      <c r="F20" s="57">
        <v>87.76371352695269</v>
      </c>
      <c r="G20" s="57">
        <v>91.61757834044401</v>
      </c>
      <c r="H20" s="57">
        <v>93.96702969313782</v>
      </c>
    </row>
    <row r="21" spans="1:8" ht="12.75">
      <c r="A21" s="55">
        <v>39842</v>
      </c>
      <c r="C21" s="57">
        <v>89.74830479255257</v>
      </c>
      <c r="D21" s="57">
        <v>88.55710599920971</v>
      </c>
      <c r="E21" s="57">
        <v>89.4707999700371</v>
      </c>
      <c r="F21" s="57">
        <v>87.12926921898581</v>
      </c>
      <c r="G21" s="57">
        <v>89.83815089326322</v>
      </c>
      <c r="H21" s="57">
        <v>95.78988601630861</v>
      </c>
    </row>
    <row r="22" spans="1:8" ht="12.75">
      <c r="A22" s="55">
        <v>39843</v>
      </c>
      <c r="C22" s="57">
        <v>88.97827835880933</v>
      </c>
      <c r="D22" s="57">
        <v>87.84839324868922</v>
      </c>
      <c r="E22" s="57">
        <v>88.19264568475086</v>
      </c>
      <c r="F22" s="57">
        <v>84.38677560401922</v>
      </c>
      <c r="G22" s="57">
        <v>91.55212723881382</v>
      </c>
      <c r="H22" s="57">
        <v>92.27272225716399</v>
      </c>
    </row>
    <row r="23" spans="1:8" ht="12.75">
      <c r="A23" s="55">
        <v>39846</v>
      </c>
      <c r="B23" s="56" t="s">
        <v>38</v>
      </c>
      <c r="C23" s="57">
        <v>87.79450637857718</v>
      </c>
      <c r="D23" s="57">
        <v>89.41491074956639</v>
      </c>
      <c r="E23" s="57">
        <v>86.68503865608503</v>
      </c>
      <c r="F23" s="57">
        <v>81.21508350310674</v>
      </c>
      <c r="G23" s="57">
        <v>91.4209129921607</v>
      </c>
      <c r="H23" s="57">
        <v>93.22663223984023</v>
      </c>
    </row>
    <row r="24" spans="1:8" ht="12.75">
      <c r="A24" s="55">
        <v>39847</v>
      </c>
      <c r="C24" s="57">
        <v>86.49580507987588</v>
      </c>
      <c r="D24" s="57">
        <v>88.0678805802966</v>
      </c>
      <c r="E24" s="57">
        <v>88.5044964064231</v>
      </c>
      <c r="F24" s="57">
        <v>82.013900948331</v>
      </c>
      <c r="G24" s="57">
        <v>92.76043726640626</v>
      </c>
      <c r="H24" s="57">
        <v>95.8869873216591</v>
      </c>
    </row>
    <row r="25" spans="1:8" ht="12.75">
      <c r="A25" s="55">
        <v>39848</v>
      </c>
      <c r="C25" s="57">
        <v>86.12803126077462</v>
      </c>
      <c r="D25" s="57">
        <v>89.2456741736573</v>
      </c>
      <c r="E25" s="57">
        <v>90.5877065370377</v>
      </c>
      <c r="F25" s="57">
        <v>82.30735129472524</v>
      </c>
      <c r="G25" s="57">
        <v>91.20466692098204</v>
      </c>
      <c r="H25" s="57">
        <v>93.31545786575745</v>
      </c>
    </row>
    <row r="26" spans="1:8" ht="12.75">
      <c r="A26" s="55">
        <v>39849</v>
      </c>
      <c r="C26" s="57">
        <v>83.79496609585105</v>
      </c>
      <c r="D26" s="57">
        <v>91.6532830678197</v>
      </c>
      <c r="E26" s="57">
        <v>90.41029462205348</v>
      </c>
      <c r="F26" s="57">
        <v>84.40795316089155</v>
      </c>
      <c r="G26" s="57">
        <v>92.24182114764879</v>
      </c>
      <c r="H26" s="57">
        <v>95.66409568892273</v>
      </c>
    </row>
    <row r="27" spans="1:8" ht="12.75">
      <c r="A27" s="55">
        <v>39850</v>
      </c>
      <c r="C27" s="57">
        <v>84.33513389265602</v>
      </c>
      <c r="D27" s="57">
        <v>91.54569774945239</v>
      </c>
      <c r="E27" s="57">
        <v>92.39849081597653</v>
      </c>
      <c r="F27" s="57">
        <v>86.36991262140035</v>
      </c>
      <c r="G27" s="57">
        <v>94.0486304025438</v>
      </c>
      <c r="H27" s="57">
        <v>96.33718428282963</v>
      </c>
    </row>
    <row r="28" spans="1:8" ht="12.75">
      <c r="A28" s="55">
        <v>39853</v>
      </c>
      <c r="C28" s="57">
        <v>87.47270428686357</v>
      </c>
      <c r="D28" s="57">
        <v>87.31766114830725</v>
      </c>
      <c r="E28" s="57">
        <v>92.60704837825797</v>
      </c>
      <c r="F28" s="57">
        <v>86.77468632508679</v>
      </c>
      <c r="G28" s="57">
        <v>93.04962348064123</v>
      </c>
      <c r="H28" s="57">
        <v>95.22051927129884</v>
      </c>
    </row>
    <row r="29" spans="1:8" ht="12.75">
      <c r="A29" s="55">
        <v>39854</v>
      </c>
      <c r="C29" s="57">
        <v>86.36938282955981</v>
      </c>
      <c r="D29" s="57">
        <v>87.8782780593468</v>
      </c>
      <c r="E29" s="57">
        <v>89.42151888254149</v>
      </c>
      <c r="F29" s="57">
        <v>85.14828525322005</v>
      </c>
      <c r="G29" s="57">
        <v>91.56507703961313</v>
      </c>
      <c r="H29" s="57">
        <v>94.47460469837907</v>
      </c>
    </row>
    <row r="30" spans="1:8" ht="12.75">
      <c r="A30" s="55">
        <v>39855</v>
      </c>
      <c r="C30" s="57">
        <v>85.09366739455234</v>
      </c>
      <c r="D30" s="57">
        <v>87.803344663735</v>
      </c>
      <c r="E30" s="57">
        <v>89.41166266504237</v>
      </c>
      <c r="F30" s="57">
        <v>83.17308981966605</v>
      </c>
      <c r="G30" s="57">
        <v>91.74606220741057</v>
      </c>
      <c r="H30" s="57">
        <v>91.9174197534951</v>
      </c>
    </row>
    <row r="31" spans="1:8" ht="12.75">
      <c r="A31" s="55">
        <v>39856</v>
      </c>
      <c r="C31" s="57">
        <v>83.45017814044363</v>
      </c>
      <c r="D31" s="57">
        <v>86.89185793867857</v>
      </c>
      <c r="E31" s="57">
        <v>87.32411579872816</v>
      </c>
      <c r="F31" s="57">
        <v>83.14121759657318</v>
      </c>
      <c r="G31" s="57">
        <v>92.47702385493727</v>
      </c>
      <c r="H31" s="57">
        <v>92.94029373144869</v>
      </c>
    </row>
    <row r="32" spans="1:8" ht="12.75">
      <c r="A32" s="55">
        <v>39857</v>
      </c>
      <c r="C32" s="57">
        <v>83.17434777611768</v>
      </c>
      <c r="D32" s="57">
        <v>83.59556332314668</v>
      </c>
      <c r="E32" s="57">
        <v>87.85004356448135</v>
      </c>
      <c r="F32" s="57">
        <v>80.4386083803828</v>
      </c>
      <c r="G32" s="57">
        <v>89.22693589770594</v>
      </c>
      <c r="H32" s="57">
        <v>89.35637282487559</v>
      </c>
    </row>
    <row r="33" spans="1:8" ht="12.75">
      <c r="A33" s="55">
        <v>39860</v>
      </c>
      <c r="C33" s="57">
        <v>80.33559360992989</v>
      </c>
      <c r="D33" s="57">
        <v>83.62910072177353</v>
      </c>
      <c r="E33" s="57">
        <v>86.48397181910293</v>
      </c>
      <c r="F33" s="57">
        <v>75.08954576964182</v>
      </c>
      <c r="G33" s="57">
        <v>87.12181315933793</v>
      </c>
      <c r="H33" s="57">
        <v>81.65612896818828</v>
      </c>
    </row>
    <row r="34" spans="1:8" ht="12.75">
      <c r="A34" s="55">
        <v>39861</v>
      </c>
      <c r="C34" s="57">
        <v>74.87645098264566</v>
      </c>
      <c r="D34" s="57">
        <v>82.63648227000594</v>
      </c>
      <c r="E34" s="57">
        <v>83.5799358951614</v>
      </c>
      <c r="F34" s="57">
        <v>75.25384831504299</v>
      </c>
      <c r="G34" s="57">
        <v>80.76775156353241</v>
      </c>
      <c r="H34" s="57">
        <v>81.72895494720116</v>
      </c>
    </row>
    <row r="35" spans="1:10" ht="12.75">
      <c r="A35" s="55">
        <v>39862</v>
      </c>
      <c r="C35" s="57">
        <v>72.23307665785542</v>
      </c>
      <c r="D35" s="57">
        <v>81.52653826528635</v>
      </c>
      <c r="E35" s="57">
        <v>83.52040434146669</v>
      </c>
      <c r="F35" s="57">
        <v>78.35516033528307</v>
      </c>
      <c r="G35" s="57">
        <v>83.08404966794683</v>
      </c>
      <c r="H35" s="57">
        <v>83.47070961192581</v>
      </c>
      <c r="J35" s="1" t="s">
        <v>146</v>
      </c>
    </row>
    <row r="36" spans="1:10" ht="12.75">
      <c r="A36" s="55">
        <v>39863</v>
      </c>
      <c r="C36" s="57">
        <v>75.50856223422595</v>
      </c>
      <c r="D36" s="57">
        <v>78.74957524829296</v>
      </c>
      <c r="E36" s="57">
        <v>83.37729206337944</v>
      </c>
      <c r="F36" s="57">
        <v>77.05648195601562</v>
      </c>
      <c r="G36" s="57">
        <v>80.9791609621234</v>
      </c>
      <c r="H36" s="57">
        <v>80.84731923157558</v>
      </c>
      <c r="J36" s="54" t="s">
        <v>147</v>
      </c>
    </row>
    <row r="37" spans="1:10" ht="12.75">
      <c r="A37" s="55">
        <v>39864</v>
      </c>
      <c r="C37" s="57">
        <v>74.49718423169752</v>
      </c>
      <c r="D37" s="57">
        <v>81.36350002047662</v>
      </c>
      <c r="E37" s="57">
        <v>79.3102224745414</v>
      </c>
      <c r="F37" s="57">
        <v>76.43682664193129</v>
      </c>
      <c r="G37" s="57">
        <v>80.06300156099707</v>
      </c>
      <c r="H37" s="57">
        <v>80.74083882286736</v>
      </c>
      <c r="J37" s="54" t="s">
        <v>148</v>
      </c>
    </row>
    <row r="38" spans="1:8" ht="12.75">
      <c r="A38" s="55">
        <v>39867</v>
      </c>
      <c r="C38" s="57">
        <v>74.14090334444316</v>
      </c>
      <c r="D38" s="57">
        <v>80.47747072672111</v>
      </c>
      <c r="E38" s="57">
        <v>78.51975383111174</v>
      </c>
      <c r="F38" s="57">
        <v>75.83174854616072</v>
      </c>
      <c r="G38" s="57">
        <v>80.48067164219856</v>
      </c>
      <c r="H38" s="57">
        <v>78.81426065079943</v>
      </c>
    </row>
    <row r="39" spans="1:8" ht="12.75">
      <c r="A39" s="55">
        <v>39868</v>
      </c>
      <c r="C39" s="57">
        <v>74.11791748074933</v>
      </c>
      <c r="D39" s="57">
        <v>79.49448182505431</v>
      </c>
      <c r="E39" s="57">
        <v>77.96268041806132</v>
      </c>
      <c r="F39" s="57">
        <v>75.61418444522565</v>
      </c>
      <c r="G39" s="57">
        <v>77.1286235063848</v>
      </c>
      <c r="H39" s="57">
        <v>80.04568175047172</v>
      </c>
    </row>
    <row r="40" spans="1:8" ht="12.75">
      <c r="A40" s="55">
        <v>39869</v>
      </c>
      <c r="C40" s="57">
        <v>73.79611538903575</v>
      </c>
      <c r="D40" s="57">
        <v>78.17567619918336</v>
      </c>
      <c r="E40" s="57">
        <v>77.48012000930427</v>
      </c>
      <c r="F40" s="57">
        <v>77.3802162087373</v>
      </c>
      <c r="G40" s="57">
        <v>81.04484609629814</v>
      </c>
      <c r="H40" s="57">
        <v>81.80288435013848</v>
      </c>
    </row>
    <row r="41" spans="1:8" ht="12.75">
      <c r="A41" s="55">
        <v>39870</v>
      </c>
      <c r="C41" s="57">
        <v>73.87656591196414</v>
      </c>
      <c r="D41" s="57">
        <v>74.85912632309464</v>
      </c>
      <c r="E41" s="57">
        <v>79.68318174470821</v>
      </c>
      <c r="F41" s="57">
        <v>76.5595152880783</v>
      </c>
      <c r="G41" s="57">
        <v>79.49422446685436</v>
      </c>
      <c r="H41" s="57">
        <v>81.74550630606774</v>
      </c>
    </row>
    <row r="42" spans="1:8" ht="12.75">
      <c r="A42" s="55">
        <v>39871</v>
      </c>
      <c r="C42" s="57">
        <v>73.65820020687278</v>
      </c>
      <c r="D42" s="57">
        <v>74.44660525153603</v>
      </c>
      <c r="E42" s="57">
        <v>77.91261083316579</v>
      </c>
      <c r="F42" s="57">
        <v>76.83870607951184</v>
      </c>
      <c r="G42" s="57">
        <v>80.70994552502471</v>
      </c>
      <c r="H42" s="57">
        <v>78.20296379666104</v>
      </c>
    </row>
    <row r="43" spans="1:8" ht="12.75">
      <c r="A43" s="55">
        <v>39874</v>
      </c>
      <c r="B43" s="56" t="s">
        <v>39</v>
      </c>
      <c r="C43" s="57">
        <v>73.17549706930238</v>
      </c>
      <c r="D43" s="57">
        <v>76.10488018958038</v>
      </c>
      <c r="E43" s="57">
        <v>74.22875098069365</v>
      </c>
      <c r="F43" s="57">
        <v>77.64768875203481</v>
      </c>
      <c r="G43" s="57">
        <v>80.21863320313322</v>
      </c>
      <c r="H43" s="57">
        <v>78.63495426307833</v>
      </c>
    </row>
    <row r="44" spans="1:8" ht="12.75">
      <c r="A44" s="55">
        <v>39875</v>
      </c>
      <c r="C44" s="57">
        <v>72.52039995402826</v>
      </c>
      <c r="D44" s="57">
        <v>72.99021881215624</v>
      </c>
      <c r="E44" s="57">
        <v>73.51673782855703</v>
      </c>
      <c r="F44" s="57">
        <v>80.19097214868903</v>
      </c>
      <c r="G44" s="57">
        <v>78.27296463846262</v>
      </c>
      <c r="H44" s="57">
        <v>82.92120449755592</v>
      </c>
    </row>
    <row r="45" spans="1:8" ht="12.75">
      <c r="A45" s="55">
        <v>39876</v>
      </c>
      <c r="C45" s="57">
        <v>74.29031145845305</v>
      </c>
      <c r="D45" s="57">
        <v>73.34994338488646</v>
      </c>
      <c r="E45" s="57">
        <v>76.62065784338077</v>
      </c>
      <c r="F45" s="57">
        <v>79.58282330717199</v>
      </c>
      <c r="G45" s="57">
        <v>74.83994124222914</v>
      </c>
      <c r="H45" s="57">
        <v>79.78141172056893</v>
      </c>
    </row>
    <row r="46" spans="1:8" ht="12.75">
      <c r="A46" s="55">
        <v>39877</v>
      </c>
      <c r="C46" s="57">
        <v>73.5202850247098</v>
      </c>
      <c r="D46" s="57">
        <v>72.46568504287363</v>
      </c>
      <c r="E46" s="57">
        <v>73.02471545100082</v>
      </c>
      <c r="F46" s="57">
        <v>80.99889594336838</v>
      </c>
      <c r="G46" s="57">
        <v>77.0776044116695</v>
      </c>
      <c r="H46" s="57">
        <v>78.2895825747294</v>
      </c>
    </row>
    <row r="47" spans="1:8" ht="12.75">
      <c r="A47" s="55">
        <v>39878</v>
      </c>
      <c r="C47" s="57">
        <v>73.94552350304562</v>
      </c>
      <c r="D47" s="57">
        <v>76.66549710061994</v>
      </c>
      <c r="E47" s="57">
        <v>71.64445075242365</v>
      </c>
      <c r="F47" s="57">
        <v>80.17868916570309</v>
      </c>
      <c r="G47" s="57">
        <v>78.16835209104178</v>
      </c>
      <c r="H47" s="57">
        <v>77.8989705054785</v>
      </c>
    </row>
    <row r="48" spans="1:8" ht="12.75">
      <c r="A48" s="55">
        <v>39881</v>
      </c>
      <c r="C48" s="57">
        <v>73.6007355476382</v>
      </c>
      <c r="D48" s="57">
        <v>76.70877473383148</v>
      </c>
      <c r="E48" s="57">
        <v>71.35822619624912</v>
      </c>
      <c r="F48" s="57">
        <v>81.30847652891372</v>
      </c>
      <c r="G48" s="57">
        <v>76.9991254983918</v>
      </c>
      <c r="H48" s="57">
        <v>80.33477881867435</v>
      </c>
    </row>
    <row r="49" spans="1:8" ht="12.75">
      <c r="A49" s="55">
        <v>39882</v>
      </c>
      <c r="C49" s="57">
        <v>75.87633605332721</v>
      </c>
      <c r="D49" s="57">
        <v>79.3614390753861</v>
      </c>
      <c r="E49" s="57">
        <v>75.67722070436473</v>
      </c>
      <c r="F49" s="57">
        <v>82.00091204678263</v>
      </c>
      <c r="G49" s="57">
        <v>75.95081572043408</v>
      </c>
      <c r="H49" s="57">
        <v>80.00209650545644</v>
      </c>
    </row>
    <row r="50" spans="1:8" ht="12.75">
      <c r="A50" s="55">
        <v>39883</v>
      </c>
      <c r="C50" s="57">
        <v>77.64624755775198</v>
      </c>
      <c r="D50" s="57">
        <v>79.95824981266651</v>
      </c>
      <c r="E50" s="57">
        <v>76.19999448051821</v>
      </c>
      <c r="F50" s="57">
        <v>81.75927612286935</v>
      </c>
      <c r="G50" s="57">
        <v>73.80832578578378</v>
      </c>
      <c r="H50" s="57">
        <v>80.95048936851049</v>
      </c>
    </row>
    <row r="51" spans="1:8" ht="12.75">
      <c r="A51" s="55">
        <v>39884</v>
      </c>
      <c r="C51" s="57">
        <v>77.84162739914952</v>
      </c>
      <c r="D51" s="57">
        <v>79.88065998944069</v>
      </c>
      <c r="E51" s="57">
        <v>77.37682684991347</v>
      </c>
      <c r="F51" s="57">
        <v>81.80431372715118</v>
      </c>
      <c r="G51" s="57">
        <v>76.86276253575822</v>
      </c>
      <c r="H51" s="57">
        <v>82.29887340417315</v>
      </c>
    </row>
    <row r="52" spans="1:8" ht="12.75">
      <c r="A52" s="55">
        <v>39885</v>
      </c>
      <c r="C52" s="57">
        <v>79.56556717618663</v>
      </c>
      <c r="D52" s="57">
        <v>81.85892377048908</v>
      </c>
      <c r="E52" s="57">
        <v>77.64806995548933</v>
      </c>
      <c r="F52" s="57">
        <v>82.93692476461145</v>
      </c>
      <c r="G52" s="57">
        <v>80.34126625648562</v>
      </c>
      <c r="H52" s="57">
        <v>85.10653557990445</v>
      </c>
    </row>
    <row r="53" spans="1:8" ht="12.75">
      <c r="A53" s="55">
        <v>39888</v>
      </c>
      <c r="C53" s="57">
        <v>79.62303183542122</v>
      </c>
      <c r="D53" s="57">
        <v>82.8648243603267</v>
      </c>
      <c r="E53" s="57">
        <v>80.17914660926407</v>
      </c>
      <c r="F53" s="57">
        <v>81.85136319933586</v>
      </c>
      <c r="G53" s="57">
        <v>77.20640032202878</v>
      </c>
      <c r="H53" s="57">
        <v>85.23508446710142</v>
      </c>
    </row>
    <row r="54" spans="1:8" ht="12.75">
      <c r="A54" s="55">
        <v>39889</v>
      </c>
      <c r="C54" s="57">
        <v>79.68049649465578</v>
      </c>
      <c r="D54" s="57">
        <v>81.91537285728674</v>
      </c>
      <c r="E54" s="57">
        <v>79.3326946504394</v>
      </c>
      <c r="F54" s="57">
        <v>80.80049753140278</v>
      </c>
      <c r="G54" s="57">
        <v>77.20952075595633</v>
      </c>
      <c r="H54" s="57">
        <v>85.9346552351948</v>
      </c>
    </row>
    <row r="55" spans="1:8" ht="12.75">
      <c r="A55" s="55">
        <v>39890</v>
      </c>
      <c r="C55" s="57">
        <v>81.17457763475461</v>
      </c>
      <c r="D55" s="57">
        <v>80.56037340517493</v>
      </c>
      <c r="E55" s="57">
        <v>79.60630324821506</v>
      </c>
      <c r="F55" s="57">
        <v>82.34169423278654</v>
      </c>
      <c r="G55" s="57">
        <v>79.99513212307305</v>
      </c>
      <c r="H55" s="57">
        <v>88.90121045604509</v>
      </c>
    </row>
    <row r="56" spans="1:8" ht="12.75">
      <c r="A56" s="55">
        <v>39891</v>
      </c>
      <c r="C56" s="57">
        <v>85.34651189518446</v>
      </c>
      <c r="D56" s="57">
        <v>86.0667051110774</v>
      </c>
      <c r="E56" s="57">
        <v>80.4101763474435</v>
      </c>
      <c r="F56" s="57">
        <v>83.23443414273956</v>
      </c>
      <c r="G56" s="57">
        <v>83.61990618415398</v>
      </c>
      <c r="H56" s="57">
        <v>89.78725986736845</v>
      </c>
    </row>
    <row r="57" spans="1:8" ht="12.75">
      <c r="A57" s="55">
        <v>39892</v>
      </c>
      <c r="C57" s="57">
        <v>83.89840248247327</v>
      </c>
      <c r="D57" s="57">
        <v>84.78398262696341</v>
      </c>
      <c r="E57" s="57">
        <v>80.85883136800356</v>
      </c>
      <c r="F57" s="57">
        <v>85.88515834459274</v>
      </c>
      <c r="G57" s="57">
        <v>84.27363709197401</v>
      </c>
      <c r="H57" s="57">
        <v>93.15877166848732</v>
      </c>
    </row>
    <row r="58" spans="1:8" ht="12.75">
      <c r="A58" s="55">
        <v>39895</v>
      </c>
      <c r="C58" s="57">
        <v>87.9094356970463</v>
      </c>
      <c r="D58" s="57">
        <v>85.77837203047365</v>
      </c>
      <c r="E58" s="57">
        <v>83.64853516895528</v>
      </c>
      <c r="F58" s="57">
        <v>86.27563719739035</v>
      </c>
      <c r="G58" s="57">
        <v>83.31542984367405</v>
      </c>
      <c r="H58" s="57">
        <v>90.2038023988436</v>
      </c>
    </row>
    <row r="59" spans="1:8" ht="12.75">
      <c r="A59" s="55">
        <v>39896</v>
      </c>
      <c r="C59" s="57">
        <v>89.50695322376737</v>
      </c>
      <c r="D59" s="57">
        <v>87.71258338692307</v>
      </c>
      <c r="E59" s="57">
        <v>83.87128568443546</v>
      </c>
      <c r="F59" s="57">
        <v>89.9241419912833</v>
      </c>
      <c r="G59" s="57">
        <v>88.26553020463027</v>
      </c>
      <c r="H59" s="57">
        <v>93.8197225992254</v>
      </c>
    </row>
    <row r="60" spans="1:8" ht="12.75">
      <c r="A60" s="55">
        <v>39897</v>
      </c>
      <c r="C60" s="57">
        <v>92.74796000459718</v>
      </c>
      <c r="D60" s="57">
        <v>86.07024701456275</v>
      </c>
      <c r="E60" s="57">
        <v>84.73114209905893</v>
      </c>
      <c r="F60" s="57">
        <v>89.60312552502693</v>
      </c>
      <c r="G60" s="57">
        <v>90.2450554774147</v>
      </c>
      <c r="H60" s="57">
        <v>95.49196155671046</v>
      </c>
    </row>
    <row r="61" spans="1:8" ht="12.75">
      <c r="A61" s="55">
        <v>39898</v>
      </c>
      <c r="C61" s="57">
        <v>93.17319848293299</v>
      </c>
      <c r="D61" s="57">
        <v>83.25709017132851</v>
      </c>
      <c r="E61" s="57">
        <v>85.0382618363316</v>
      </c>
      <c r="F61" s="57">
        <v>87.57968055773215</v>
      </c>
      <c r="G61" s="57">
        <v>87.20286643060584</v>
      </c>
      <c r="H61" s="57">
        <v>93.28732055568429</v>
      </c>
    </row>
    <row r="62" spans="1:8" ht="12.75">
      <c r="A62" s="55">
        <v>39899</v>
      </c>
      <c r="C62" s="57">
        <v>90.52982415814274</v>
      </c>
      <c r="D62" s="57">
        <v>84.21893833656716</v>
      </c>
      <c r="E62" s="57">
        <v>83.53183755376568</v>
      </c>
      <c r="F62" s="57">
        <v>84.63991800049979</v>
      </c>
      <c r="G62" s="57">
        <v>84.9801813440177</v>
      </c>
      <c r="H62" s="57">
        <v>89.40713032539972</v>
      </c>
    </row>
    <row r="63" spans="1:8" ht="12.75">
      <c r="A63" s="55">
        <v>39902</v>
      </c>
      <c r="C63" s="57">
        <v>85.6338351913573</v>
      </c>
      <c r="D63" s="57">
        <v>85.90886903701178</v>
      </c>
      <c r="E63" s="57">
        <v>79.26803786364515</v>
      </c>
      <c r="F63" s="57">
        <v>84.83771638168733</v>
      </c>
      <c r="G63" s="57">
        <v>86.37244095163874</v>
      </c>
      <c r="H63" s="57">
        <v>93.60455493396007</v>
      </c>
    </row>
    <row r="64" spans="1:8" ht="12.75">
      <c r="A64" s="55">
        <v>39903</v>
      </c>
      <c r="C64" s="57">
        <v>86.16251005631537</v>
      </c>
      <c r="D64" s="57">
        <v>88.30496674484681</v>
      </c>
      <c r="E64" s="57">
        <v>81.6540309958328</v>
      </c>
      <c r="F64" s="57">
        <v>85.22445386610418</v>
      </c>
      <c r="G64" s="57">
        <v>87.06814169578423</v>
      </c>
      <c r="H64" s="57">
        <v>94.42826089355269</v>
      </c>
    </row>
    <row r="65" spans="1:8" ht="12.75">
      <c r="A65" s="55">
        <v>39904</v>
      </c>
      <c r="C65" s="57">
        <v>86.79462130789565</v>
      </c>
      <c r="D65" s="57">
        <v>88.74228114080283</v>
      </c>
      <c r="E65" s="57">
        <v>82.69642455854003</v>
      </c>
      <c r="F65" s="57">
        <v>90.3128207517468</v>
      </c>
      <c r="G65" s="57">
        <v>91.75370727053304</v>
      </c>
      <c r="H65" s="57">
        <v>98.89657607556246</v>
      </c>
    </row>
    <row r="66" spans="1:8" ht="12.75">
      <c r="A66" s="55">
        <v>39905</v>
      </c>
      <c r="B66" s="56" t="s">
        <v>40</v>
      </c>
      <c r="C66" s="57">
        <v>92.2767497988737</v>
      </c>
      <c r="D66" s="57">
        <v>88.28028410493332</v>
      </c>
      <c r="E66" s="57">
        <v>87.38483009852274</v>
      </c>
      <c r="F66" s="57">
        <v>92.3060524045704</v>
      </c>
      <c r="G66" s="57">
        <v>94.05073669544488</v>
      </c>
      <c r="H66" s="57">
        <v>100.66205435466252</v>
      </c>
    </row>
    <row r="67" spans="1:8" ht="12.75">
      <c r="A67" s="55">
        <v>39906</v>
      </c>
      <c r="C67" s="57">
        <v>94.66727962303185</v>
      </c>
      <c r="D67" s="57">
        <v>86.2183428540437</v>
      </c>
      <c r="E67" s="57">
        <v>86.685432904785</v>
      </c>
      <c r="F67" s="57">
        <v>93.21908747319274</v>
      </c>
      <c r="G67" s="57">
        <v>94.6009472077187</v>
      </c>
      <c r="H67" s="57">
        <v>99.4769770598166</v>
      </c>
    </row>
    <row r="68" spans="1:8" ht="12.75">
      <c r="A68" s="55">
        <v>39909</v>
      </c>
      <c r="C68" s="57">
        <v>93.57545109757498</v>
      </c>
      <c r="D68" s="57">
        <v>86.74464757506898</v>
      </c>
      <c r="E68" s="57">
        <v>85.93557187745175</v>
      </c>
      <c r="F68" s="57">
        <v>92.37675014859586</v>
      </c>
      <c r="G68" s="57">
        <v>93.51737652637976</v>
      </c>
      <c r="H68" s="57">
        <v>96.01553620885608</v>
      </c>
    </row>
    <row r="69" spans="1:8" ht="12.75">
      <c r="A69" s="55">
        <v>39910</v>
      </c>
      <c r="C69" s="57">
        <v>90.43788070336743</v>
      </c>
      <c r="D69" s="57">
        <v>89.47047436049273</v>
      </c>
      <c r="E69" s="57">
        <v>85.37692146960147</v>
      </c>
      <c r="F69" s="57">
        <v>96.58780144487412</v>
      </c>
      <c r="G69" s="57">
        <v>95.96192446521614</v>
      </c>
      <c r="H69" s="57">
        <v>98.72995906297241</v>
      </c>
    </row>
    <row r="70" spans="1:8" ht="12.75">
      <c r="A70" s="55">
        <v>39911</v>
      </c>
      <c r="C70" s="57">
        <v>93.4950005746466</v>
      </c>
      <c r="D70" s="57">
        <v>89.18745413511698</v>
      </c>
      <c r="E70" s="57">
        <v>86.21391145962697</v>
      </c>
      <c r="F70" s="57">
        <v>98.8915666733023</v>
      </c>
      <c r="G70" s="57">
        <v>99.90123826619329</v>
      </c>
      <c r="H70" s="57">
        <v>101.33238438875831</v>
      </c>
    </row>
    <row r="71" spans="1:8" ht="12.75">
      <c r="A71" s="55">
        <v>39912</v>
      </c>
      <c r="C71" s="57">
        <v>96.63257096885415</v>
      </c>
      <c r="D71" s="57">
        <v>87.66410358296743</v>
      </c>
      <c r="E71" s="57">
        <v>88.62277101641257</v>
      </c>
      <c r="F71" s="57">
        <v>99.07701147964765</v>
      </c>
      <c r="G71" s="57">
        <v>98.94115875753683</v>
      </c>
      <c r="H71" s="57">
        <v>105.50498195901883</v>
      </c>
    </row>
    <row r="72" spans="1:8" ht="12.75">
      <c r="A72" s="55">
        <v>39917</v>
      </c>
      <c r="C72" s="57">
        <v>96.73600735547639</v>
      </c>
      <c r="D72" s="57">
        <v>88.87543457495497</v>
      </c>
      <c r="E72" s="57">
        <v>89.83548001750465</v>
      </c>
      <c r="F72" s="57">
        <v>99.79916616899408</v>
      </c>
      <c r="G72" s="57">
        <v>95.9783847541839</v>
      </c>
      <c r="H72" s="57">
        <v>102.14064241340881</v>
      </c>
    </row>
    <row r="73" spans="1:8" ht="12.75">
      <c r="A73" s="55">
        <v>39918</v>
      </c>
      <c r="C73" s="57">
        <v>97.11527410642454</v>
      </c>
      <c r="D73" s="57">
        <v>89.93590261536367</v>
      </c>
      <c r="E73" s="57">
        <v>89.21690380725971</v>
      </c>
      <c r="F73" s="57">
        <v>99.30452903231271</v>
      </c>
      <c r="G73" s="57">
        <v>95.26754990548986</v>
      </c>
      <c r="H73" s="57">
        <v>102.65594138612113</v>
      </c>
    </row>
    <row r="74" spans="1:8" ht="12.75">
      <c r="A74" s="55">
        <v>39919</v>
      </c>
      <c r="C74" s="57">
        <v>96.56361337777267</v>
      </c>
      <c r="D74" s="57">
        <v>90.0012064608747</v>
      </c>
      <c r="E74" s="57">
        <v>90.69730767562795</v>
      </c>
      <c r="F74" s="57">
        <v>96.67720603080346</v>
      </c>
      <c r="G74" s="57">
        <v>98.23547262482322</v>
      </c>
      <c r="H74" s="57">
        <v>105.61091065576484</v>
      </c>
    </row>
    <row r="75" spans="1:8" ht="12.75">
      <c r="A75" s="55">
        <v>39920</v>
      </c>
      <c r="C75" s="57">
        <v>97.6439489713826</v>
      </c>
      <c r="D75" s="57">
        <v>86.79578380663862</v>
      </c>
      <c r="E75" s="57">
        <v>92.29953439228535</v>
      </c>
      <c r="F75" s="57">
        <v>94.24065752078577</v>
      </c>
      <c r="G75" s="57">
        <v>99.0932799115045</v>
      </c>
      <c r="H75" s="57">
        <v>101.0228739779536</v>
      </c>
    </row>
    <row r="76" spans="1:8" ht="12.75">
      <c r="A76" s="55">
        <v>39923</v>
      </c>
      <c r="C76" s="57">
        <v>97.14975290196529</v>
      </c>
      <c r="D76" s="57">
        <v>88.21066356454953</v>
      </c>
      <c r="E76" s="57">
        <v>88.68387956490714</v>
      </c>
      <c r="F76" s="57">
        <v>94.7130935186793</v>
      </c>
      <c r="G76" s="57">
        <v>96.13557661328385</v>
      </c>
      <c r="H76" s="57">
        <v>100.35750935151778</v>
      </c>
    </row>
    <row r="77" spans="1:8" ht="12.75">
      <c r="A77" s="55">
        <v>39924</v>
      </c>
      <c r="C77" s="57">
        <v>95.14998276060223</v>
      </c>
      <c r="D77" s="57">
        <v>87.29209303252242</v>
      </c>
      <c r="E77" s="57">
        <v>88.45482107022752</v>
      </c>
      <c r="F77" s="57">
        <v>96.82029572340416</v>
      </c>
      <c r="G77" s="57">
        <v>94.07788447061449</v>
      </c>
      <c r="H77" s="57">
        <v>99.70814437198628</v>
      </c>
    </row>
    <row r="78" spans="1:8" ht="12.75">
      <c r="A78" s="55">
        <v>39925</v>
      </c>
      <c r="C78" s="57">
        <v>93.27663486955522</v>
      </c>
      <c r="D78" s="57">
        <v>88.0723079596533</v>
      </c>
      <c r="E78" s="57">
        <v>90.11303110227995</v>
      </c>
      <c r="F78" s="57">
        <v>97.83925387231628</v>
      </c>
      <c r="G78" s="57">
        <v>97.25706056684244</v>
      </c>
      <c r="H78" s="57">
        <v>99.05877939245478</v>
      </c>
    </row>
    <row r="79" spans="1:8" ht="12.75">
      <c r="A79" s="55">
        <v>39926</v>
      </c>
      <c r="C79" s="57">
        <v>94.50637857717503</v>
      </c>
      <c r="D79" s="57">
        <v>89.39199906139557</v>
      </c>
      <c r="E79" s="57">
        <v>89.0820707518717</v>
      </c>
      <c r="F79" s="57">
        <v>99.95782136589594</v>
      </c>
      <c r="G79" s="57">
        <v>97.25136577492466</v>
      </c>
      <c r="H79" s="57">
        <v>102.6575965220078</v>
      </c>
    </row>
    <row r="80" spans="1:8" ht="12.75">
      <c r="A80" s="55">
        <v>39927</v>
      </c>
      <c r="C80" s="57">
        <v>94.7132513504195</v>
      </c>
      <c r="D80" s="57">
        <v>88.82429834338532</v>
      </c>
      <c r="E80" s="57">
        <v>91.46136165615995</v>
      </c>
      <c r="F80" s="57">
        <v>98.84790561021718</v>
      </c>
      <c r="G80" s="57">
        <v>97.38297007581875</v>
      </c>
      <c r="H80" s="57">
        <v>100.70232932790448</v>
      </c>
    </row>
    <row r="81" spans="1:8" ht="12.75">
      <c r="A81" s="55">
        <v>39930</v>
      </c>
      <c r="C81" s="57">
        <v>95.8625445351109</v>
      </c>
      <c r="D81" s="57">
        <v>88.73519733383215</v>
      </c>
      <c r="E81" s="57">
        <v>91.36161673506884</v>
      </c>
      <c r="F81" s="57">
        <v>96.42332241983236</v>
      </c>
      <c r="G81" s="57">
        <v>96.87800585549428</v>
      </c>
      <c r="H81" s="57">
        <v>100.70232932790448</v>
      </c>
    </row>
    <row r="82" spans="1:8" ht="12.75">
      <c r="A82" s="55">
        <v>39931</v>
      </c>
      <c r="C82" s="57">
        <v>94.70175841857258</v>
      </c>
      <c r="D82" s="57">
        <v>90.60333005338312</v>
      </c>
      <c r="E82" s="57">
        <v>89.90920452439809</v>
      </c>
      <c r="F82" s="57">
        <v>99.79546009654142</v>
      </c>
      <c r="G82" s="57">
        <v>96.46228604549749</v>
      </c>
      <c r="H82" s="57">
        <v>98.62734063799972</v>
      </c>
    </row>
    <row r="83" spans="1:8" ht="12.75">
      <c r="A83" s="55">
        <v>39932</v>
      </c>
      <c r="C83" s="57">
        <v>94.04666130329846</v>
      </c>
      <c r="D83" s="57">
        <v>90.4084146772053</v>
      </c>
      <c r="E83" s="57">
        <v>92.04090724510837</v>
      </c>
      <c r="F83" s="57">
        <v>102.42391256775052</v>
      </c>
      <c r="G83" s="57">
        <v>100.46712895895304</v>
      </c>
      <c r="H83" s="57">
        <v>100.19696117051208</v>
      </c>
    </row>
    <row r="84" spans="1:8" ht="12.75">
      <c r="A84" s="55">
        <v>39933</v>
      </c>
      <c r="C84" s="57">
        <v>97.41409033444431</v>
      </c>
      <c r="D84" s="57">
        <v>90.89863625647365</v>
      </c>
      <c r="E84" s="57">
        <v>93.64747069746538</v>
      </c>
      <c r="F84" s="57">
        <v>105.95223472639302</v>
      </c>
      <c r="G84" s="57">
        <v>100.41665594017503</v>
      </c>
      <c r="H84" s="57">
        <v>102.78449027331811</v>
      </c>
    </row>
    <row r="85" spans="1:8" ht="12.75">
      <c r="A85" s="55">
        <v>39937</v>
      </c>
      <c r="B85" s="56" t="s">
        <v>41</v>
      </c>
      <c r="C85" s="57">
        <v>101.20675784392598</v>
      </c>
      <c r="D85" s="57">
        <v>93.27093680026653</v>
      </c>
      <c r="E85" s="57">
        <v>95.38965570261033</v>
      </c>
      <c r="F85" s="57">
        <v>105.10089694012541</v>
      </c>
      <c r="G85" s="57">
        <v>106.1682397554204</v>
      </c>
      <c r="H85" s="57">
        <v>108.02851247420746</v>
      </c>
    </row>
    <row r="86" spans="1:8" ht="12.75">
      <c r="A86" s="55">
        <v>39938</v>
      </c>
      <c r="C86" s="57">
        <v>103.86162510056316</v>
      </c>
      <c r="D86" s="57">
        <v>93.09284546564407</v>
      </c>
      <c r="E86" s="57">
        <v>94.91734576005237</v>
      </c>
      <c r="F86" s="57">
        <v>105.4901404354388</v>
      </c>
      <c r="G86" s="57">
        <v>107.18183470593421</v>
      </c>
      <c r="H86" s="57">
        <v>110.2375671709314</v>
      </c>
    </row>
    <row r="87" spans="1:8" ht="12.75">
      <c r="A87" s="55">
        <v>39939</v>
      </c>
      <c r="C87" s="57">
        <v>107.4704057004942</v>
      </c>
      <c r="D87" s="57">
        <v>94.21773187569246</v>
      </c>
      <c r="E87" s="57">
        <v>96.08905289634808</v>
      </c>
      <c r="F87" s="57">
        <v>104.90306326300971</v>
      </c>
      <c r="G87" s="57">
        <v>107.7275985998613</v>
      </c>
      <c r="H87" s="57">
        <v>111.36361128581991</v>
      </c>
    </row>
    <row r="88" spans="1:8" ht="12.75">
      <c r="A88" s="55">
        <v>39940</v>
      </c>
      <c r="C88" s="57">
        <v>109.38972531892885</v>
      </c>
      <c r="D88" s="57">
        <v>93.08399070693073</v>
      </c>
      <c r="E88" s="57">
        <v>94.85939120115752</v>
      </c>
      <c r="F88" s="57">
        <v>104.82311798581667</v>
      </c>
      <c r="G88" s="57">
        <v>108.39014473352664</v>
      </c>
      <c r="H88" s="57">
        <v>114.1332053361581</v>
      </c>
    </row>
    <row r="89" spans="1:8" ht="12.75">
      <c r="A89" s="55">
        <v>39941</v>
      </c>
      <c r="C89" s="57">
        <v>112.94104125962534</v>
      </c>
      <c r="D89" s="57">
        <v>94.90807100188273</v>
      </c>
      <c r="E89" s="57">
        <v>97.07940563065993</v>
      </c>
      <c r="F89" s="57">
        <v>103.99588731845539</v>
      </c>
      <c r="G89" s="57">
        <v>112.00859991590431</v>
      </c>
      <c r="H89" s="57">
        <v>116.9408675118894</v>
      </c>
    </row>
    <row r="90" spans="1:8" ht="12.75">
      <c r="A90" s="55">
        <v>39944</v>
      </c>
      <c r="C90" s="57">
        <v>110.66544075393632</v>
      </c>
      <c r="D90" s="57">
        <v>93.1827212665847</v>
      </c>
      <c r="E90" s="57">
        <v>95.943969374761</v>
      </c>
      <c r="F90" s="57">
        <v>106.46007254019148</v>
      </c>
      <c r="G90" s="57">
        <v>112.01983347804347</v>
      </c>
      <c r="H90" s="57">
        <v>114.0537588135986</v>
      </c>
    </row>
    <row r="91" spans="1:8" ht="12.75">
      <c r="A91" s="55">
        <v>39945</v>
      </c>
      <c r="C91" s="57">
        <v>110.61946902654867</v>
      </c>
      <c r="D91" s="57">
        <v>93.73990695862283</v>
      </c>
      <c r="E91" s="57">
        <v>95.57928932729347</v>
      </c>
      <c r="F91" s="57">
        <v>104.10615179790399</v>
      </c>
      <c r="G91" s="57">
        <v>110.0922634301526</v>
      </c>
      <c r="H91" s="57">
        <v>112.7897867081554</v>
      </c>
    </row>
    <row r="92" spans="1:8" ht="12.75">
      <c r="A92" s="55">
        <v>39946</v>
      </c>
      <c r="C92" s="57">
        <v>103.72370991840019</v>
      </c>
      <c r="D92" s="57">
        <v>91.700877395904</v>
      </c>
      <c r="E92" s="57">
        <v>92.93624604272868</v>
      </c>
      <c r="F92" s="57">
        <v>103.45776559832952</v>
      </c>
      <c r="G92" s="57">
        <v>106.03913180166835</v>
      </c>
      <c r="H92" s="57">
        <v>107.22301300936807</v>
      </c>
    </row>
    <row r="93" spans="1:8" ht="12.75">
      <c r="A93" s="55">
        <v>39947</v>
      </c>
      <c r="C93" s="57">
        <v>101.70095391334328</v>
      </c>
      <c r="D93" s="57">
        <v>92.21478545473059</v>
      </c>
      <c r="E93" s="57">
        <v>92.78761428284191</v>
      </c>
      <c r="F93" s="57">
        <v>103.85615073902615</v>
      </c>
      <c r="G93" s="57">
        <v>107.91396651618375</v>
      </c>
      <c r="H93" s="57">
        <v>107.16287640548623</v>
      </c>
    </row>
    <row r="94" spans="1:8" ht="12.75">
      <c r="A94" s="55">
        <v>39948</v>
      </c>
      <c r="C94" s="57">
        <v>103.57430180439032</v>
      </c>
      <c r="D94" s="57">
        <v>91.52101510953888</v>
      </c>
      <c r="E94" s="57">
        <v>93.20433515870482</v>
      </c>
      <c r="F94" s="57">
        <v>105.51121210452676</v>
      </c>
      <c r="G94" s="57">
        <v>110.13953800415486</v>
      </c>
      <c r="H94" s="57">
        <v>108.09747646948482</v>
      </c>
    </row>
    <row r="95" spans="1:8" ht="12.75">
      <c r="A95" s="55">
        <v>39951</v>
      </c>
      <c r="C95" s="57">
        <v>103.37892196299276</v>
      </c>
      <c r="D95" s="57">
        <v>94.12697059888053</v>
      </c>
      <c r="E95" s="57">
        <v>95.51620953529905</v>
      </c>
      <c r="F95" s="57">
        <v>106.98993501313714</v>
      </c>
      <c r="G95" s="57">
        <v>116.36488170044927</v>
      </c>
      <c r="H95" s="57">
        <v>110.01302040230836</v>
      </c>
    </row>
    <row r="96" spans="1:8" ht="12.75">
      <c r="A96" s="55">
        <v>39952</v>
      </c>
      <c r="C96" s="57">
        <v>105.16032639926445</v>
      </c>
      <c r="D96" s="57">
        <v>93.80343985239116</v>
      </c>
      <c r="E96" s="57">
        <v>96.96901599466977</v>
      </c>
      <c r="F96" s="57">
        <v>106.96819272141487</v>
      </c>
      <c r="G96" s="57">
        <v>116.88412190599225</v>
      </c>
      <c r="H96" s="57">
        <v>112.81185518664417</v>
      </c>
    </row>
    <row r="97" spans="1:8" ht="12.75">
      <c r="A97" s="55">
        <v>39953</v>
      </c>
      <c r="C97" s="57">
        <v>108.8725433858177</v>
      </c>
      <c r="D97" s="57">
        <v>93.21891509282555</v>
      </c>
      <c r="E97" s="57">
        <v>98.056353909173</v>
      </c>
      <c r="F97" s="57">
        <v>104.76311490801176</v>
      </c>
      <c r="G97" s="57">
        <v>123.28147952254243</v>
      </c>
      <c r="H97" s="57">
        <v>116.23908989594713</v>
      </c>
    </row>
    <row r="98" spans="1:8" ht="12.75">
      <c r="A98" s="55">
        <v>39954</v>
      </c>
      <c r="C98" s="57">
        <v>106.66590047121021</v>
      </c>
      <c r="D98" s="57">
        <v>91.7810129622599</v>
      </c>
      <c r="E98" s="57">
        <v>95.55484590789561</v>
      </c>
      <c r="F98" s="57">
        <v>103.76868742914343</v>
      </c>
      <c r="G98" s="57">
        <v>118.72002920726158</v>
      </c>
      <c r="H98" s="57">
        <v>113.31501649618767</v>
      </c>
    </row>
    <row r="99" spans="1:8" ht="12.75">
      <c r="A99" s="55">
        <v>39955</v>
      </c>
      <c r="C99" s="57">
        <v>106.40156303873115</v>
      </c>
      <c r="D99" s="57">
        <v>91.61708924157884</v>
      </c>
      <c r="E99" s="57">
        <v>95.94120963386123</v>
      </c>
      <c r="F99" s="57">
        <v>103.0539095887742</v>
      </c>
      <c r="G99" s="57">
        <v>119.0543056917495</v>
      </c>
      <c r="H99" s="57">
        <v>113.31501649618767</v>
      </c>
    </row>
    <row r="100" spans="1:8" ht="12.75">
      <c r="A100" s="55">
        <v>39958</v>
      </c>
      <c r="C100" s="57">
        <v>106.28663372026203</v>
      </c>
      <c r="D100" s="57">
        <v>93.78838676257845</v>
      </c>
      <c r="E100" s="57">
        <v>96.20575051153769</v>
      </c>
      <c r="F100" s="57">
        <v>103.10964185927656</v>
      </c>
      <c r="G100" s="57">
        <v>121.7692392304074</v>
      </c>
      <c r="H100" s="57">
        <v>113.93293389387269</v>
      </c>
    </row>
    <row r="101" spans="1:8" ht="12.75">
      <c r="A101" s="55">
        <v>39959</v>
      </c>
      <c r="C101" s="57">
        <v>105.12584760372373</v>
      </c>
      <c r="D101" s="57">
        <v>91.86834302007043</v>
      </c>
      <c r="E101" s="57">
        <v>97.31832034283867</v>
      </c>
      <c r="F101" s="57">
        <v>105.0948966323449</v>
      </c>
      <c r="G101" s="57">
        <v>121.90255976996163</v>
      </c>
      <c r="H101" s="57">
        <v>112.52551667825261</v>
      </c>
    </row>
    <row r="102" spans="1:8" ht="12.75">
      <c r="A102" s="55">
        <v>39960</v>
      </c>
      <c r="C102" s="57">
        <v>104.62015860245948</v>
      </c>
      <c r="D102" s="57">
        <v>93.01702659416094</v>
      </c>
      <c r="E102" s="57">
        <v>97.75317665889997</v>
      </c>
      <c r="F102" s="57">
        <v>103.96210911524402</v>
      </c>
      <c r="G102" s="57">
        <v>122.52922091346024</v>
      </c>
      <c r="H102" s="57">
        <v>112.68827170710716</v>
      </c>
    </row>
    <row r="103" spans="1:8" ht="12.75">
      <c r="A103" s="55">
        <v>39961</v>
      </c>
      <c r="C103" s="57">
        <v>103.60878059993104</v>
      </c>
      <c r="D103" s="57">
        <v>94.08546391741166</v>
      </c>
      <c r="E103" s="57">
        <v>96.71511983189237</v>
      </c>
      <c r="F103" s="57">
        <v>103.49726174189642</v>
      </c>
      <c r="G103" s="57">
        <v>122.04586569808397</v>
      </c>
      <c r="H103" s="57">
        <v>111.9191852317742</v>
      </c>
    </row>
    <row r="104" spans="1:8" ht="12.75">
      <c r="A104" s="55">
        <v>39962</v>
      </c>
      <c r="C104" s="57">
        <v>99.36788874841972</v>
      </c>
      <c r="D104" s="57">
        <v>96.53280854130026</v>
      </c>
      <c r="E104" s="57">
        <v>96.63981833019906</v>
      </c>
      <c r="F104" s="57">
        <v>108.64633762390635</v>
      </c>
      <c r="G104" s="57">
        <v>116.5248039392358</v>
      </c>
      <c r="H104" s="57">
        <v>116.15688481357654</v>
      </c>
    </row>
    <row r="105" spans="1:8" ht="12.75">
      <c r="A105" s="55">
        <v>39965</v>
      </c>
      <c r="C105" s="57">
        <v>105.52810021836572</v>
      </c>
      <c r="D105" s="57">
        <v>96.74786849355097</v>
      </c>
      <c r="E105" s="57">
        <v>100.03469388559691</v>
      </c>
      <c r="F105" s="57">
        <v>110.72615018840966</v>
      </c>
      <c r="G105" s="57">
        <v>121.75441716925157</v>
      </c>
      <c r="H105" s="57">
        <v>120.36313681353239</v>
      </c>
    </row>
    <row r="106" spans="1:8" ht="12.75">
      <c r="A106" s="55">
        <v>39966</v>
      </c>
      <c r="C106" s="57">
        <v>106.64291460751639</v>
      </c>
      <c r="D106" s="57">
        <v>96.02188896353942</v>
      </c>
      <c r="E106" s="57">
        <v>99.90932279900808</v>
      </c>
      <c r="F106" s="57">
        <v>109.52541800967673</v>
      </c>
      <c r="G106" s="57">
        <v>118.51610885009669</v>
      </c>
      <c r="H106" s="57">
        <v>120.36313681353239</v>
      </c>
    </row>
    <row r="107" spans="1:8" ht="12.75">
      <c r="A107" s="55">
        <v>39967</v>
      </c>
      <c r="C107" s="57">
        <v>106.16021146994599</v>
      </c>
      <c r="D107" s="57">
        <v>96.85157985498118</v>
      </c>
      <c r="E107" s="57">
        <v>97.90732790058625</v>
      </c>
      <c r="F107" s="57">
        <v>111.03806030521095</v>
      </c>
      <c r="G107" s="57">
        <v>117.95248047193442</v>
      </c>
      <c r="H107" s="57">
        <v>117.98470654440729</v>
      </c>
    </row>
    <row r="108" spans="1:8" ht="12.75">
      <c r="A108" s="55">
        <v>39968</v>
      </c>
      <c r="B108" s="56" t="s">
        <v>42</v>
      </c>
      <c r="C108" s="57">
        <v>107.1600965406275</v>
      </c>
      <c r="D108" s="57">
        <v>96.99425215475017</v>
      </c>
      <c r="E108" s="57">
        <v>98.0528056708733</v>
      </c>
      <c r="F108" s="57">
        <v>110.82579059349396</v>
      </c>
      <c r="G108" s="57">
        <v>121.97768421676717</v>
      </c>
      <c r="H108" s="57">
        <v>117.10582938859282</v>
      </c>
    </row>
    <row r="109" spans="1:8" ht="12.75">
      <c r="A109" s="55">
        <v>39969</v>
      </c>
      <c r="C109" s="57">
        <v>109.29778186415355</v>
      </c>
      <c r="D109" s="57">
        <v>97.0093052445629</v>
      </c>
      <c r="E109" s="57">
        <v>98.68715182911686</v>
      </c>
      <c r="F109" s="57">
        <v>108.83520613527942</v>
      </c>
      <c r="G109" s="57">
        <v>121.61563587032414</v>
      </c>
      <c r="H109" s="57">
        <v>118.37421518973375</v>
      </c>
    </row>
    <row r="110" spans="1:8" ht="12.75">
      <c r="A110" s="55">
        <v>39972</v>
      </c>
      <c r="C110" s="57">
        <v>108.09102402022756</v>
      </c>
      <c r="D110" s="57">
        <v>96.99347736336276</v>
      </c>
      <c r="E110" s="57">
        <v>97.31516635323896</v>
      </c>
      <c r="F110" s="57">
        <v>110.55058824193806</v>
      </c>
      <c r="G110" s="57">
        <v>125.30570501133889</v>
      </c>
      <c r="H110" s="57">
        <v>116.82611142374788</v>
      </c>
    </row>
    <row r="111" spans="1:8" ht="12.75">
      <c r="A111" s="55">
        <v>39973</v>
      </c>
      <c r="C111" s="57">
        <v>110.4011033214573</v>
      </c>
      <c r="D111" s="57">
        <v>96.72739186402633</v>
      </c>
      <c r="E111" s="57">
        <v>97.74923417190034</v>
      </c>
      <c r="F111" s="57">
        <v>112.65291960858225</v>
      </c>
      <c r="G111" s="57">
        <v>129.45611616751427</v>
      </c>
      <c r="H111" s="57">
        <v>117.68733379677138</v>
      </c>
    </row>
    <row r="112" spans="1:8" ht="12.75">
      <c r="A112" s="55">
        <v>39974</v>
      </c>
      <c r="C112" s="57">
        <v>111.38949546029193</v>
      </c>
      <c r="D112" s="57">
        <v>97.08047536772152</v>
      </c>
      <c r="E112" s="57">
        <v>98.59923436902469</v>
      </c>
      <c r="F112" s="57">
        <v>114.22704741090249</v>
      </c>
      <c r="G112" s="57">
        <v>127.41808275858841</v>
      </c>
      <c r="H112" s="57">
        <v>120.77636907323424</v>
      </c>
    </row>
    <row r="113" spans="1:8" ht="12.75">
      <c r="A113" s="55">
        <v>39975</v>
      </c>
      <c r="C113" s="57">
        <v>110.8838064590277</v>
      </c>
      <c r="D113" s="57">
        <v>97.39415519514228</v>
      </c>
      <c r="E113" s="57">
        <v>99.44253233824962</v>
      </c>
      <c r="F113" s="57">
        <v>112.65471970091643</v>
      </c>
      <c r="G113" s="57">
        <v>126.79571221174018</v>
      </c>
      <c r="H113" s="57">
        <v>120.83816081300273</v>
      </c>
    </row>
    <row r="114" spans="1:8" ht="12.75">
      <c r="A114" s="55">
        <v>39976</v>
      </c>
      <c r="C114" s="57">
        <v>110.02183657050912</v>
      </c>
      <c r="D114" s="57">
        <v>95.32291644760362</v>
      </c>
      <c r="E114" s="57">
        <v>98.9256722925956</v>
      </c>
      <c r="F114" s="57">
        <v>112.2017317594173</v>
      </c>
      <c r="G114" s="57">
        <v>123.94909636134001</v>
      </c>
      <c r="H114" s="57">
        <v>120.83816081300273</v>
      </c>
    </row>
    <row r="115" spans="1:8" ht="12.75">
      <c r="A115" s="55">
        <v>39979</v>
      </c>
      <c r="C115" s="57">
        <v>108.0450522928399</v>
      </c>
      <c r="D115" s="57">
        <v>94.13350098343165</v>
      </c>
      <c r="E115" s="57">
        <v>95.85762890946869</v>
      </c>
      <c r="F115" s="57">
        <v>109.8616823168812</v>
      </c>
      <c r="G115" s="57">
        <v>121.87096537644524</v>
      </c>
      <c r="H115" s="57">
        <v>117.33644498880025</v>
      </c>
    </row>
    <row r="116" spans="1:8" ht="12.75">
      <c r="A116" s="55">
        <v>39980</v>
      </c>
      <c r="C116" s="57">
        <v>107.1486036087806</v>
      </c>
      <c r="D116" s="57">
        <v>94.05059830497781</v>
      </c>
      <c r="E116" s="57">
        <v>95.64355186538772</v>
      </c>
      <c r="F116" s="57">
        <v>109.70398011003859</v>
      </c>
      <c r="G116" s="57">
        <v>119.16289679242796</v>
      </c>
      <c r="H116" s="57">
        <v>116.13923003078554</v>
      </c>
    </row>
    <row r="117" spans="1:8" ht="12.75">
      <c r="A117" s="55">
        <v>39981</v>
      </c>
      <c r="C117" s="57">
        <v>105.98781749224227</v>
      </c>
      <c r="D117" s="57">
        <v>94.69721706002088</v>
      </c>
      <c r="E117" s="57">
        <v>93.97745685933602</v>
      </c>
      <c r="F117" s="57">
        <v>111.38064258354899</v>
      </c>
      <c r="G117" s="57">
        <v>119.90236162240721</v>
      </c>
      <c r="H117" s="57">
        <v>111.48609134143246</v>
      </c>
    </row>
    <row r="118" spans="1:8" ht="12.75">
      <c r="A118" s="55">
        <v>39982</v>
      </c>
      <c r="C118" s="57">
        <v>105.98781749224227</v>
      </c>
      <c r="D118" s="57">
        <v>94.5215607840446</v>
      </c>
      <c r="E118" s="57">
        <v>95.18898311432818</v>
      </c>
      <c r="F118" s="57">
        <v>105.80081519475586</v>
      </c>
      <c r="G118" s="57">
        <v>118.32412415270468</v>
      </c>
      <c r="H118" s="57">
        <v>111.87891025853223</v>
      </c>
    </row>
    <row r="119" spans="1:8" ht="12.75">
      <c r="A119" s="55">
        <v>39983</v>
      </c>
      <c r="C119" s="57">
        <v>107.10263188139292</v>
      </c>
      <c r="D119" s="57">
        <v>92.29990182286276</v>
      </c>
      <c r="E119" s="57">
        <v>95.99049072135686</v>
      </c>
      <c r="F119" s="57">
        <v>105.52271857709408</v>
      </c>
      <c r="G119" s="57">
        <v>114.84858484420843</v>
      </c>
      <c r="H119" s="57">
        <v>114.0156906882055</v>
      </c>
    </row>
    <row r="120" spans="1:8" ht="12.75">
      <c r="A120" s="55">
        <v>39986</v>
      </c>
      <c r="C120" s="57">
        <v>103.30996437191126</v>
      </c>
      <c r="D120" s="57">
        <v>92.12169980375641</v>
      </c>
      <c r="E120" s="57">
        <v>93.01430728532173</v>
      </c>
      <c r="F120" s="57">
        <v>106.89851855930492</v>
      </c>
      <c r="G120" s="57">
        <v>115.81872775228123</v>
      </c>
      <c r="H120" s="57">
        <v>108.08368367042934</v>
      </c>
    </row>
    <row r="121" spans="1:8" ht="12.75">
      <c r="A121" s="55">
        <v>39987</v>
      </c>
      <c r="C121" s="57">
        <v>101.81588323181244</v>
      </c>
      <c r="D121" s="57">
        <v>91.86657206832774</v>
      </c>
      <c r="E121" s="57">
        <v>92.78564303934208</v>
      </c>
      <c r="F121" s="57">
        <v>106.2378846726726</v>
      </c>
      <c r="G121" s="57">
        <v>118.7067673630695</v>
      </c>
      <c r="H121" s="57">
        <v>107.11432575281097</v>
      </c>
    </row>
    <row r="122" spans="1:8" ht="12.75">
      <c r="A122" s="55">
        <v>39988</v>
      </c>
      <c r="C122" s="57">
        <v>103.97655441903231</v>
      </c>
      <c r="D122" s="57">
        <v>93.7763221538315</v>
      </c>
      <c r="E122" s="57">
        <v>95.34747109171408</v>
      </c>
      <c r="F122" s="57">
        <v>106.81437306666552</v>
      </c>
      <c r="G122" s="57">
        <v>118.63960002277918</v>
      </c>
      <c r="H122" s="57">
        <v>112.56192966775906</v>
      </c>
    </row>
    <row r="123" spans="1:8" ht="12.75">
      <c r="A123" s="55">
        <v>39989</v>
      </c>
      <c r="C123" s="57">
        <v>102.63188139294334</v>
      </c>
      <c r="D123" s="57">
        <v>93.39988422402982</v>
      </c>
      <c r="E123" s="57">
        <v>94.71115368997071</v>
      </c>
      <c r="F123" s="57">
        <v>107.74336189479837</v>
      </c>
      <c r="G123" s="57">
        <v>120.22922707631724</v>
      </c>
      <c r="H123" s="57">
        <v>112.85213015988613</v>
      </c>
    </row>
    <row r="124" spans="1:8" ht="12.75">
      <c r="A124" s="55">
        <v>39990</v>
      </c>
      <c r="C124" s="57">
        <v>102.8387541661878</v>
      </c>
      <c r="D124" s="57">
        <v>94.40700234319051</v>
      </c>
      <c r="E124" s="57">
        <v>94.22189105331425</v>
      </c>
      <c r="F124" s="57">
        <v>107.36678963768023</v>
      </c>
      <c r="G124" s="57">
        <v>123.12257142478234</v>
      </c>
      <c r="H124" s="57">
        <v>112.79916581151312</v>
      </c>
    </row>
    <row r="125" spans="1:8" ht="12.75">
      <c r="A125" s="55">
        <v>39993</v>
      </c>
      <c r="C125" s="57">
        <v>102.50545914262727</v>
      </c>
      <c r="D125" s="57">
        <v>93.49518356468235</v>
      </c>
      <c r="E125" s="57">
        <v>96.1067940878465</v>
      </c>
      <c r="F125" s="57">
        <v>108.31872081909142</v>
      </c>
      <c r="G125" s="57">
        <v>119.51371157673185</v>
      </c>
      <c r="H125" s="57">
        <v>116.31081245103556</v>
      </c>
    </row>
    <row r="126" spans="1:8" ht="12.75">
      <c r="A126" s="55">
        <v>39994</v>
      </c>
      <c r="C126" s="57">
        <v>103.22951384898286</v>
      </c>
      <c r="D126" s="57">
        <v>93.49518356468235</v>
      </c>
      <c r="E126" s="57">
        <v>94.68631602187293</v>
      </c>
      <c r="F126" s="57">
        <v>106.77808885255762</v>
      </c>
      <c r="G126" s="57">
        <v>120.33937839395948</v>
      </c>
      <c r="H126" s="57">
        <v>115.7850309510411</v>
      </c>
    </row>
    <row r="127" spans="1:8" ht="12.75">
      <c r="A127" s="55">
        <v>39995</v>
      </c>
      <c r="C127" s="57">
        <v>103.3214573037582</v>
      </c>
      <c r="D127" s="57">
        <v>93.49518356468235</v>
      </c>
      <c r="E127" s="57">
        <v>96.58028677650437</v>
      </c>
      <c r="F127" s="57">
        <v>106.77808885255762</v>
      </c>
      <c r="G127" s="57">
        <v>120.33937839395948</v>
      </c>
      <c r="H127" s="57">
        <v>118.04815342006245</v>
      </c>
    </row>
    <row r="128" spans="1:8" ht="12.75">
      <c r="A128" s="55">
        <v>39996</v>
      </c>
      <c r="C128" s="57">
        <v>101.8848408228939</v>
      </c>
      <c r="D128" s="57">
        <v>94.12674922991269</v>
      </c>
      <c r="E128" s="57">
        <v>93.42314318718536</v>
      </c>
      <c r="F128" s="57">
        <v>106.77808885255762</v>
      </c>
      <c r="G128" s="57">
        <v>117.79302629823702</v>
      </c>
      <c r="H128" s="57">
        <v>115.82530592428306</v>
      </c>
    </row>
    <row r="129" spans="1:8" ht="12.75">
      <c r="A129" s="55">
        <v>39997</v>
      </c>
      <c r="C129" s="57">
        <v>100.66659004712102</v>
      </c>
      <c r="D129" s="57">
        <v>91.65494333507846</v>
      </c>
      <c r="E129" s="57">
        <v>93.69241504926138</v>
      </c>
      <c r="F129" s="57">
        <v>106.25874456619187</v>
      </c>
      <c r="G129" s="57">
        <v>115.92919111331621</v>
      </c>
      <c r="H129" s="57">
        <v>114.08520639544508</v>
      </c>
    </row>
    <row r="130" spans="1:8" ht="12.75">
      <c r="A130" s="55">
        <v>40000</v>
      </c>
      <c r="B130" s="56" t="s">
        <v>43</v>
      </c>
      <c r="C130" s="57">
        <v>101.21825077577292</v>
      </c>
      <c r="D130" s="57">
        <v>92.14339396260415</v>
      </c>
      <c r="E130" s="57">
        <v>92.40716428737578</v>
      </c>
      <c r="F130" s="57">
        <v>105.30533095579962</v>
      </c>
      <c r="G130" s="57">
        <v>115.99011758575146</v>
      </c>
      <c r="H130" s="57">
        <v>110.91175918876273</v>
      </c>
    </row>
    <row r="131" spans="1:8" ht="12.75">
      <c r="A131" s="55">
        <v>40001</v>
      </c>
      <c r="C131" s="57">
        <v>101.21825077577292</v>
      </c>
      <c r="D131" s="57">
        <v>90.35838529047483</v>
      </c>
      <c r="E131" s="57">
        <v>91.50118077485641</v>
      </c>
      <c r="F131" s="57">
        <v>105.31881400034166</v>
      </c>
      <c r="G131" s="57">
        <v>115.99011758575146</v>
      </c>
      <c r="H131" s="57">
        <v>111.70843126220662</v>
      </c>
    </row>
    <row r="132" spans="1:8" ht="12.75">
      <c r="A132" s="55">
        <v>40002</v>
      </c>
      <c r="C132" s="57">
        <v>101.41363061717044</v>
      </c>
      <c r="D132" s="57">
        <v>90.52230901115588</v>
      </c>
      <c r="E132" s="57">
        <v>90.33538736906014</v>
      </c>
      <c r="F132" s="57">
        <v>104.98502040810564</v>
      </c>
      <c r="G132" s="57">
        <v>115.21047716895512</v>
      </c>
      <c r="H132" s="57">
        <v>109.54847893012017</v>
      </c>
    </row>
    <row r="133" spans="1:8" ht="12.75">
      <c r="A133" s="55">
        <v>40003</v>
      </c>
      <c r="C133" s="57">
        <v>102.34455809677047</v>
      </c>
      <c r="D133" s="57">
        <v>90.57499482550038</v>
      </c>
      <c r="E133" s="57">
        <v>91.22402393878106</v>
      </c>
      <c r="F133" s="57">
        <v>105.67830302824946</v>
      </c>
      <c r="G133" s="57">
        <v>112.92647555569077</v>
      </c>
      <c r="H133" s="57">
        <v>108.98462930473258</v>
      </c>
    </row>
    <row r="134" spans="1:8" ht="12.75">
      <c r="A134" s="55">
        <v>40004</v>
      </c>
      <c r="C134" s="57">
        <v>102.13768532352603</v>
      </c>
      <c r="D134" s="57">
        <v>90.16933619194461</v>
      </c>
      <c r="E134" s="57">
        <v>89.94665815089475</v>
      </c>
      <c r="F134" s="57">
        <v>104.51646696230537</v>
      </c>
      <c r="G134" s="57">
        <v>113.79278602482464</v>
      </c>
      <c r="H134" s="57">
        <v>108.14106171450008</v>
      </c>
    </row>
    <row r="135" spans="1:8" ht="12.75">
      <c r="A135" s="55">
        <v>40007</v>
      </c>
      <c r="C135" s="57">
        <v>104.32134237443972</v>
      </c>
      <c r="D135" s="57">
        <v>92.21877009615162</v>
      </c>
      <c r="E135" s="57">
        <v>92.45999361317106</v>
      </c>
      <c r="F135" s="57">
        <v>105.14791111638198</v>
      </c>
      <c r="G135" s="57">
        <v>111.75607880031797</v>
      </c>
      <c r="H135" s="57">
        <v>110.3760468734483</v>
      </c>
    </row>
    <row r="136" spans="1:8" ht="12.75">
      <c r="A136" s="55">
        <v>40008</v>
      </c>
      <c r="C136" s="57">
        <v>107.04516722215838</v>
      </c>
      <c r="D136" s="57">
        <v>92.52658364592476</v>
      </c>
      <c r="E136" s="57">
        <v>93.46493354938164</v>
      </c>
      <c r="F136" s="57">
        <v>109.5755029316798</v>
      </c>
      <c r="G136" s="57">
        <v>115.56324222446375</v>
      </c>
      <c r="H136" s="57">
        <v>112.69378882672933</v>
      </c>
    </row>
    <row r="137" spans="1:8" ht="12.75">
      <c r="A137" s="55">
        <v>40009</v>
      </c>
      <c r="C137" s="57">
        <v>109.14837375014366</v>
      </c>
      <c r="D137" s="57">
        <v>95.36807571704175</v>
      </c>
      <c r="E137" s="57">
        <v>96.63114485879983</v>
      </c>
      <c r="F137" s="57">
        <v>111.87506794466164</v>
      </c>
      <c r="G137" s="57">
        <v>119.81046484324112</v>
      </c>
      <c r="H137" s="57">
        <v>115.49703730676288</v>
      </c>
    </row>
    <row r="138" spans="1:8" ht="12.75">
      <c r="A138" s="55">
        <v>40010</v>
      </c>
      <c r="C138" s="57">
        <v>108.99896563613379</v>
      </c>
      <c r="D138" s="57">
        <v>96.4263300677721</v>
      </c>
      <c r="E138" s="57">
        <v>96.94457257527193</v>
      </c>
      <c r="F138" s="57">
        <v>111.93800058450056</v>
      </c>
      <c r="G138" s="57">
        <v>124.35631298888423</v>
      </c>
      <c r="H138" s="57">
        <v>117.22996458009203</v>
      </c>
    </row>
    <row r="139" spans="1:8" ht="12.75">
      <c r="A139" s="55">
        <v>40011</v>
      </c>
      <c r="C139" s="57">
        <v>108.51626249856339</v>
      </c>
      <c r="D139" s="57">
        <v>96.78184863011349</v>
      </c>
      <c r="E139" s="57">
        <v>97.34788899533604</v>
      </c>
      <c r="F139" s="57">
        <v>111.33987578656976</v>
      </c>
      <c r="G139" s="57">
        <v>123.82950573106697</v>
      </c>
      <c r="H139" s="57">
        <v>115.2355258366712</v>
      </c>
    </row>
    <row r="140" spans="1:8" ht="12.75">
      <c r="A140" s="55">
        <v>40014</v>
      </c>
      <c r="C140" s="57">
        <v>110.63096195839559</v>
      </c>
      <c r="D140" s="57">
        <v>97.93529163701244</v>
      </c>
      <c r="E140" s="57">
        <v>98.58937815152555</v>
      </c>
      <c r="F140" s="57">
        <v>115.84776583834181</v>
      </c>
      <c r="G140" s="57">
        <v>124.33134951746392</v>
      </c>
      <c r="H140" s="57">
        <v>116.81066348880576</v>
      </c>
    </row>
    <row r="141" spans="1:8" ht="12.75">
      <c r="A141" s="55">
        <v>40015</v>
      </c>
      <c r="C141" s="57">
        <v>111.34352373290426</v>
      </c>
      <c r="D141" s="57">
        <v>98.68562175348573</v>
      </c>
      <c r="E141" s="57">
        <v>99.35027814245782</v>
      </c>
      <c r="F141" s="57">
        <v>117.40145729828025</v>
      </c>
      <c r="G141" s="57">
        <v>126.77667756478218</v>
      </c>
      <c r="H141" s="57">
        <v>118.13808246990412</v>
      </c>
    </row>
    <row r="142" spans="1:8" ht="12.75">
      <c r="A142" s="55">
        <v>40016</v>
      </c>
      <c r="C142" s="57">
        <v>109.7574991380301</v>
      </c>
      <c r="D142" s="57">
        <v>98.3017679632616</v>
      </c>
      <c r="E142" s="57">
        <v>99.69958249062674</v>
      </c>
      <c r="F142" s="57">
        <v>115.87469663149781</v>
      </c>
      <c r="G142" s="57">
        <v>128.20747453140834</v>
      </c>
      <c r="H142" s="57">
        <v>117.54113012678343</v>
      </c>
    </row>
    <row r="143" spans="1:8" ht="12.75">
      <c r="A143" s="55">
        <v>40017</v>
      </c>
      <c r="C143" s="57">
        <v>110.01034363866222</v>
      </c>
      <c r="D143" s="57">
        <v>100.38296831435278</v>
      </c>
      <c r="E143" s="57">
        <v>101.94443458822695</v>
      </c>
      <c r="F143" s="57">
        <v>118.34548219179241</v>
      </c>
      <c r="G143" s="57">
        <v>125.52842598291718</v>
      </c>
      <c r="H143" s="57">
        <v>120.1612102353603</v>
      </c>
    </row>
    <row r="144" spans="1:8" ht="12.75">
      <c r="A144" s="55">
        <v>40018</v>
      </c>
      <c r="C144" s="57">
        <v>112.6767038271463</v>
      </c>
      <c r="D144" s="57">
        <v>100.64805765333398</v>
      </c>
      <c r="E144" s="57">
        <v>101.8249772321376</v>
      </c>
      <c r="F144" s="57">
        <v>119.99595508663738</v>
      </c>
      <c r="G144" s="57">
        <v>129.0055255083772</v>
      </c>
      <c r="H144" s="57">
        <v>121.48697408057201</v>
      </c>
    </row>
    <row r="145" spans="1:8" ht="12.75">
      <c r="A145" s="55">
        <v>40021</v>
      </c>
      <c r="C145" s="57">
        <v>114.12481323985747</v>
      </c>
      <c r="D145" s="57">
        <v>100.81707286027522</v>
      </c>
      <c r="E145" s="57">
        <v>102.56025105757215</v>
      </c>
      <c r="F145" s="57">
        <v>120.19329462075936</v>
      </c>
      <c r="G145" s="57">
        <v>129.5076033273187</v>
      </c>
      <c r="H145" s="57">
        <v>123.74733798978228</v>
      </c>
    </row>
    <row r="146" spans="1:8" ht="12.75">
      <c r="A146" s="55">
        <v>40022</v>
      </c>
      <c r="C146" s="57">
        <v>113.38926560165498</v>
      </c>
      <c r="D146" s="57">
        <v>100.68657585373708</v>
      </c>
      <c r="E146" s="57">
        <v>101.44334449057155</v>
      </c>
      <c r="F146" s="57">
        <v>118.70814785323105</v>
      </c>
      <c r="G146" s="57">
        <v>131.61693865148888</v>
      </c>
      <c r="H146" s="57">
        <v>120.833747117305</v>
      </c>
    </row>
    <row r="147" spans="1:8" ht="12.75">
      <c r="A147" s="55">
        <v>40023</v>
      </c>
      <c r="C147" s="57">
        <v>114.27422135386736</v>
      </c>
      <c r="D147" s="57">
        <v>100.3987961955529</v>
      </c>
      <c r="E147" s="57">
        <v>102.51688370057602</v>
      </c>
      <c r="F147" s="57">
        <v>119.37827634452778</v>
      </c>
      <c r="G147" s="57">
        <v>128.5727213226271</v>
      </c>
      <c r="H147" s="57">
        <v>121.77055402915245</v>
      </c>
    </row>
    <row r="148" spans="1:8" ht="12.75">
      <c r="A148" s="55">
        <v>40024</v>
      </c>
      <c r="C148" s="57">
        <v>118.40018388690956</v>
      </c>
      <c r="D148" s="57">
        <v>101.32566806387379</v>
      </c>
      <c r="E148" s="57">
        <v>104.662779374485</v>
      </c>
      <c r="F148" s="57">
        <v>124.15550962378774</v>
      </c>
      <c r="G148" s="57">
        <v>128.6235063847979</v>
      </c>
      <c r="H148" s="57">
        <v>124.03036622640052</v>
      </c>
    </row>
    <row r="149" spans="1:8" ht="12.75">
      <c r="A149" s="55">
        <v>40025</v>
      </c>
      <c r="C149" s="57">
        <v>122.49166762441097</v>
      </c>
      <c r="D149" s="57">
        <v>101.51549195379144</v>
      </c>
      <c r="E149" s="57">
        <v>104.0079322838433</v>
      </c>
      <c r="F149" s="57">
        <v>124.46014877939622</v>
      </c>
      <c r="G149" s="57">
        <v>133.57095437691564</v>
      </c>
      <c r="H149" s="57">
        <v>124.14567402650425</v>
      </c>
    </row>
    <row r="150" spans="1:8" ht="12.75">
      <c r="A150" s="55">
        <v>40028</v>
      </c>
      <c r="C150" s="57">
        <v>125.65222388231237</v>
      </c>
      <c r="D150" s="57">
        <v>102.78781009641725</v>
      </c>
      <c r="E150" s="57">
        <v>105.4248621115172</v>
      </c>
      <c r="F150" s="57">
        <v>125.95567254979197</v>
      </c>
      <c r="G150" s="57">
        <v>134.8031357240538</v>
      </c>
      <c r="H150" s="57">
        <v>127.34063799971311</v>
      </c>
    </row>
    <row r="151" spans="1:8" ht="12.75">
      <c r="A151" s="55">
        <v>40029</v>
      </c>
      <c r="B151" s="56" t="s">
        <v>44</v>
      </c>
      <c r="C151" s="57">
        <v>125.52580163199632</v>
      </c>
      <c r="D151" s="57">
        <v>103.16004201583009</v>
      </c>
      <c r="E151" s="57">
        <v>105.3022507658281</v>
      </c>
      <c r="F151" s="57">
        <v>124.82023783808202</v>
      </c>
      <c r="G151" s="57">
        <v>139.4882332337135</v>
      </c>
      <c r="H151" s="57">
        <v>128.18255045405894</v>
      </c>
    </row>
    <row r="152" spans="1:8" ht="12.75">
      <c r="A152" s="55">
        <v>40030</v>
      </c>
      <c r="C152" s="57">
        <v>128.77830134467303</v>
      </c>
      <c r="D152" s="57">
        <v>102.72593746990763</v>
      </c>
      <c r="E152" s="57">
        <v>104.20505663382575</v>
      </c>
      <c r="F152" s="57">
        <v>122.39350159608186</v>
      </c>
      <c r="G152" s="57">
        <v>137.9872265037176</v>
      </c>
      <c r="H152" s="57">
        <v>129.03770399549802</v>
      </c>
    </row>
    <row r="153" spans="1:8" ht="12.75">
      <c r="A153" s="55">
        <v>40031</v>
      </c>
      <c r="C153" s="57">
        <v>131.47914032869784</v>
      </c>
      <c r="D153" s="57">
        <v>102.45243611014875</v>
      </c>
      <c r="E153" s="57">
        <v>104.9493981793595</v>
      </c>
      <c r="F153" s="57">
        <v>123.46289762627825</v>
      </c>
      <c r="G153" s="57">
        <v>137.32522644598956</v>
      </c>
      <c r="H153" s="57">
        <v>129.69093095876505</v>
      </c>
    </row>
    <row r="154" spans="1:8" ht="12.75">
      <c r="A154" s="55">
        <v>40032</v>
      </c>
      <c r="C154" s="57">
        <v>131.1803241006781</v>
      </c>
      <c r="D154" s="57">
        <v>103.71213622160805</v>
      </c>
      <c r="E154" s="57">
        <v>106.69237168190438</v>
      </c>
      <c r="F154" s="57">
        <v>125.02848381399328</v>
      </c>
      <c r="G154" s="57">
        <v>139.25739913392357</v>
      </c>
      <c r="H154" s="57">
        <v>130.32043430765668</v>
      </c>
    </row>
    <row r="155" spans="1:8" ht="12.75">
      <c r="A155" s="55">
        <v>40035</v>
      </c>
      <c r="C155" s="57">
        <v>132.50201126307323</v>
      </c>
      <c r="D155" s="57">
        <v>103.35661765926667</v>
      </c>
      <c r="E155" s="57">
        <v>106.19522407124865</v>
      </c>
      <c r="F155" s="57">
        <v>126.43523832516586</v>
      </c>
      <c r="G155" s="57">
        <v>139.01650163471734</v>
      </c>
      <c r="H155" s="57">
        <v>129.5800368543591</v>
      </c>
    </row>
    <row r="156" spans="1:8" ht="12.75">
      <c r="A156" s="55">
        <v>40036</v>
      </c>
      <c r="C156" s="57">
        <v>127.98528904723594</v>
      </c>
      <c r="D156" s="57">
        <v>102.2885123894677</v>
      </c>
      <c r="E156" s="57">
        <v>104.51296486849834</v>
      </c>
      <c r="F156" s="57">
        <v>124.55488305047176</v>
      </c>
      <c r="G156" s="57">
        <v>144.1261341802191</v>
      </c>
      <c r="H156" s="57">
        <v>126.95223277831109</v>
      </c>
    </row>
    <row r="157" spans="1:8" ht="12.75">
      <c r="A157" s="55">
        <v>40037</v>
      </c>
      <c r="C157" s="57">
        <v>128.13469716124584</v>
      </c>
      <c r="D157" s="57">
        <v>103.61849714821427</v>
      </c>
      <c r="E157" s="57">
        <v>105.98232977326758</v>
      </c>
      <c r="F157" s="57">
        <v>124.32913029421273</v>
      </c>
      <c r="G157" s="57">
        <v>138.41191756125608</v>
      </c>
      <c r="H157" s="57">
        <v>128.36516711355335</v>
      </c>
    </row>
    <row r="158" spans="1:8" ht="12.75">
      <c r="A158" s="55">
        <v>40038</v>
      </c>
      <c r="C158" s="57">
        <v>134.1110217216412</v>
      </c>
      <c r="D158" s="57">
        <v>104.02338099038262</v>
      </c>
      <c r="E158" s="57">
        <v>106.67344774430607</v>
      </c>
      <c r="F158" s="57">
        <v>127.05870559948723</v>
      </c>
      <c r="G158" s="57">
        <v>140.97995667277493</v>
      </c>
      <c r="H158" s="57">
        <v>132.65472761980425</v>
      </c>
    </row>
    <row r="159" spans="1:8" ht="12.75">
      <c r="A159" s="55">
        <v>40039</v>
      </c>
      <c r="C159" s="57">
        <v>134.62820365475235</v>
      </c>
      <c r="D159" s="57">
        <v>103.17343483838404</v>
      </c>
      <c r="E159" s="57">
        <v>105.24114221733353</v>
      </c>
      <c r="F159" s="57">
        <v>126.39934236626725</v>
      </c>
      <c r="G159" s="57">
        <v>144.48014740929875</v>
      </c>
      <c r="H159" s="57">
        <v>131.80012579032737</v>
      </c>
    </row>
    <row r="160" spans="1:8" ht="12.75">
      <c r="A160" s="55">
        <v>40042</v>
      </c>
      <c r="C160" s="57">
        <v>129.72072175611999</v>
      </c>
      <c r="D160" s="57">
        <v>101.11403933062451</v>
      </c>
      <c r="E160" s="57">
        <v>102.65408224816379</v>
      </c>
      <c r="F160" s="57">
        <v>123.34359738923078</v>
      </c>
      <c r="G160" s="57">
        <v>140.976680217151</v>
      </c>
      <c r="H160" s="57">
        <v>128.2719277919384</v>
      </c>
    </row>
    <row r="161" spans="1:8" ht="12.75">
      <c r="A161" s="55">
        <v>40043</v>
      </c>
      <c r="C161" s="57">
        <v>131.16883116883116</v>
      </c>
      <c r="D161" s="57">
        <v>102.02829316777886</v>
      </c>
      <c r="E161" s="57">
        <v>103.71106301276971</v>
      </c>
      <c r="F161" s="57">
        <v>124.37632095010991</v>
      </c>
      <c r="G161" s="57">
        <v>137.4035493375709</v>
      </c>
      <c r="H161" s="57">
        <v>130.09754267492028</v>
      </c>
    </row>
    <row r="162" spans="1:8" ht="12.75">
      <c r="A162" s="55">
        <v>40044</v>
      </c>
      <c r="C162" s="57">
        <v>129.13458223192734</v>
      </c>
      <c r="D162" s="57">
        <v>102.70590357831868</v>
      </c>
      <c r="E162" s="57">
        <v>103.4067030163968</v>
      </c>
      <c r="F162" s="57">
        <v>125.65322174172697</v>
      </c>
      <c r="G162" s="57">
        <v>140.8875138176715</v>
      </c>
      <c r="H162" s="57">
        <v>129.46141878248204</v>
      </c>
    </row>
    <row r="163" spans="1:8" ht="12.75">
      <c r="A163" s="55">
        <v>40045</v>
      </c>
      <c r="C163" s="57">
        <v>130.66314216756695</v>
      </c>
      <c r="D163" s="57">
        <v>103.49054588480622</v>
      </c>
      <c r="E163" s="57">
        <v>105.0148434635537</v>
      </c>
      <c r="F163" s="57">
        <v>129.28252555072234</v>
      </c>
      <c r="G163" s="57">
        <v>142.0857604458476</v>
      </c>
      <c r="H163" s="57">
        <v>131.85419356262483</v>
      </c>
    </row>
    <row r="164" spans="1:8" ht="12.75">
      <c r="A164" s="55">
        <v>40046</v>
      </c>
      <c r="C164" s="57">
        <v>130.95046546373982</v>
      </c>
      <c r="D164" s="57">
        <v>105.21622767355603</v>
      </c>
      <c r="E164" s="57">
        <v>108.24571155976615</v>
      </c>
      <c r="F164" s="57">
        <v>133.82588801025557</v>
      </c>
      <c r="G164" s="57">
        <v>151.47101155886736</v>
      </c>
      <c r="H164" s="57">
        <v>136.4140929303629</v>
      </c>
    </row>
    <row r="165" spans="1:8" ht="12.75">
      <c r="A165" s="55">
        <v>40049</v>
      </c>
      <c r="C165" s="57">
        <v>137.42098609355247</v>
      </c>
      <c r="D165" s="57">
        <v>105.25297492221648</v>
      </c>
      <c r="E165" s="57">
        <v>109.53569330605133</v>
      </c>
      <c r="F165" s="57">
        <v>136.75146160438348</v>
      </c>
      <c r="G165" s="57">
        <v>155.10249455289252</v>
      </c>
      <c r="H165" s="57">
        <v>140.9497169717634</v>
      </c>
    </row>
    <row r="166" spans="1:8" ht="12.75">
      <c r="A166" s="55">
        <v>40050</v>
      </c>
      <c r="C166" s="57">
        <v>137.3175497069302</v>
      </c>
      <c r="D166" s="57">
        <v>105.58513905845138</v>
      </c>
      <c r="E166" s="57">
        <v>110.43458034197133</v>
      </c>
      <c r="F166" s="57">
        <v>138.30836499378086</v>
      </c>
      <c r="G166" s="57">
        <v>152.4273465468108</v>
      </c>
      <c r="H166" s="57">
        <v>140.94916525980116</v>
      </c>
    </row>
    <row r="167" spans="1:8" ht="12.75">
      <c r="A167" s="55">
        <v>40051</v>
      </c>
      <c r="C167" s="57">
        <v>134.2029651764165</v>
      </c>
      <c r="D167" s="57">
        <v>105.63195859514825</v>
      </c>
      <c r="E167" s="57">
        <v>109.95201993321429</v>
      </c>
      <c r="F167" s="57">
        <v>134.88670712991865</v>
      </c>
      <c r="G167" s="57">
        <v>148.5136203040395</v>
      </c>
      <c r="H167" s="57">
        <v>138.16357156255862</v>
      </c>
    </row>
    <row r="168" spans="1:8" ht="12.75">
      <c r="A168" s="55">
        <v>40052</v>
      </c>
      <c r="C168" s="57">
        <v>133.16860131019425</v>
      </c>
      <c r="D168" s="57">
        <v>106.04270871496419</v>
      </c>
      <c r="E168" s="57">
        <v>109.50730739965387</v>
      </c>
      <c r="F168" s="57">
        <v>133.5505797709153</v>
      </c>
      <c r="G168" s="57">
        <v>151.0595043346728</v>
      </c>
      <c r="H168" s="57">
        <v>137.87668134220488</v>
      </c>
    </row>
    <row r="169" spans="1:8" ht="12.75">
      <c r="A169" s="55">
        <v>40053</v>
      </c>
      <c r="C169" s="57">
        <v>130.18043902999656</v>
      </c>
      <c r="D169" s="57">
        <v>105.63948514005462</v>
      </c>
      <c r="E169" s="57">
        <v>110.53353676566253</v>
      </c>
      <c r="F169" s="57">
        <v>134.94385123754583</v>
      </c>
      <c r="G169" s="57">
        <v>151.26256657250755</v>
      </c>
      <c r="H169" s="57">
        <v>140.9524755315745</v>
      </c>
    </row>
    <row r="170" spans="1:8" ht="12.75">
      <c r="A170" s="55">
        <v>40056</v>
      </c>
      <c r="C170" s="57">
        <v>133.57085392483623</v>
      </c>
      <c r="D170" s="57">
        <v>105.1090850931244</v>
      </c>
      <c r="E170" s="57">
        <v>109.41071646816245</v>
      </c>
      <c r="F170" s="57">
        <v>133.96484807926618</v>
      </c>
      <c r="G170" s="57">
        <v>149.7425251955537</v>
      </c>
      <c r="H170" s="57">
        <v>138.14757191565428</v>
      </c>
    </row>
    <row r="171" spans="1:8" ht="12.75">
      <c r="A171" s="55">
        <v>40057</v>
      </c>
      <c r="C171" s="57">
        <v>134.15699344902885</v>
      </c>
      <c r="D171" s="57">
        <v>103.05389559575372</v>
      </c>
      <c r="E171" s="57">
        <v>107.06769644427096</v>
      </c>
      <c r="F171" s="57">
        <v>131.90868378660363</v>
      </c>
      <c r="G171" s="57">
        <v>143.1451477642481</v>
      </c>
      <c r="H171" s="57">
        <v>135.93686208304368</v>
      </c>
    </row>
    <row r="172" spans="1:8" ht="12.75">
      <c r="A172" s="55">
        <v>40058</v>
      </c>
      <c r="C172" s="57">
        <v>128.73232961728536</v>
      </c>
      <c r="D172" s="57">
        <v>102.72261693539014</v>
      </c>
      <c r="E172" s="57">
        <v>106.59538650171302</v>
      </c>
      <c r="F172" s="57">
        <v>126.30421983998237</v>
      </c>
      <c r="G172" s="57">
        <v>146.82647969026576</v>
      </c>
      <c r="H172" s="57">
        <v>132.22273715338696</v>
      </c>
    </row>
    <row r="173" spans="1:8" ht="12.75">
      <c r="A173" s="55">
        <v>40059</v>
      </c>
      <c r="C173" s="57">
        <v>130.27238248477187</v>
      </c>
      <c r="D173" s="57">
        <v>103.4303335255554</v>
      </c>
      <c r="E173" s="57">
        <v>106.41639759192894</v>
      </c>
      <c r="F173" s="57">
        <v>127.09862529419156</v>
      </c>
      <c r="G173" s="57">
        <v>147.1938327743856</v>
      </c>
      <c r="H173" s="57">
        <v>133.92752711664292</v>
      </c>
    </row>
    <row r="174" spans="1:8" ht="12.75">
      <c r="A174" s="55">
        <v>40060</v>
      </c>
      <c r="B174" s="56" t="s">
        <v>45</v>
      </c>
      <c r="C174" s="57">
        <v>131.95035053442132</v>
      </c>
      <c r="D174" s="57">
        <v>104.50020974709702</v>
      </c>
      <c r="E174" s="57">
        <v>108.15582285617415</v>
      </c>
      <c r="F174" s="57">
        <v>127.74178769640419</v>
      </c>
      <c r="G174" s="57">
        <v>150.40780170890565</v>
      </c>
      <c r="H174" s="57">
        <v>135.39121895240933</v>
      </c>
    </row>
    <row r="175" spans="1:8" ht="12.75">
      <c r="A175" s="55">
        <v>40063</v>
      </c>
      <c r="C175" s="57">
        <v>132.85829215032754</v>
      </c>
      <c r="D175" s="57">
        <v>105.12081764841959</v>
      </c>
      <c r="E175" s="57">
        <v>109.75253009103203</v>
      </c>
      <c r="F175" s="57">
        <v>127.74178769640419</v>
      </c>
      <c r="G175" s="57">
        <v>150.74621276834756</v>
      </c>
      <c r="H175" s="57">
        <v>139.53733434848334</v>
      </c>
    </row>
    <row r="176" spans="1:8" ht="12.75">
      <c r="A176" s="55">
        <v>40064</v>
      </c>
      <c r="C176" s="57">
        <v>133.15710837834732</v>
      </c>
      <c r="D176" s="57">
        <v>105.12081764841959</v>
      </c>
      <c r="E176" s="57">
        <v>109.84754402772359</v>
      </c>
      <c r="F176" s="57">
        <v>131.76753537004956</v>
      </c>
      <c r="G176" s="57">
        <v>150.74621276834756</v>
      </c>
      <c r="H176" s="57">
        <v>138.49294360400322</v>
      </c>
    </row>
    <row r="177" spans="1:8" ht="12.75">
      <c r="A177" s="55">
        <v>40065</v>
      </c>
      <c r="C177" s="57">
        <v>132.50201126307323</v>
      </c>
      <c r="D177" s="57">
        <v>105.67291185419754</v>
      </c>
      <c r="E177" s="57">
        <v>111.20099981470312</v>
      </c>
      <c r="F177" s="57">
        <v>131.5169695763218</v>
      </c>
      <c r="G177" s="57">
        <v>148.3609530741345</v>
      </c>
      <c r="H177" s="57">
        <v>139.41871627660632</v>
      </c>
    </row>
    <row r="178" spans="1:8" ht="12.75">
      <c r="A178" s="55">
        <v>40066</v>
      </c>
      <c r="C178" s="57">
        <v>131.88139294333985</v>
      </c>
      <c r="D178" s="57">
        <v>106.5612655221153</v>
      </c>
      <c r="E178" s="57">
        <v>111.07957121511393</v>
      </c>
      <c r="F178" s="57">
        <v>132.48157199592825</v>
      </c>
      <c r="G178" s="57">
        <v>148.47796934641732</v>
      </c>
      <c r="H178" s="57">
        <v>139.10093018636832</v>
      </c>
    </row>
    <row r="179" spans="1:8" ht="12.75">
      <c r="A179" s="55">
        <v>40067</v>
      </c>
      <c r="C179" s="57">
        <v>131.1803241006781</v>
      </c>
      <c r="D179" s="57">
        <v>106.3169848661105</v>
      </c>
      <c r="E179" s="57">
        <v>111.62639416196525</v>
      </c>
      <c r="F179" s="57">
        <v>130.66453761628242</v>
      </c>
      <c r="G179" s="57">
        <v>150.61203410946325</v>
      </c>
      <c r="H179" s="57">
        <v>140.26669756253656</v>
      </c>
    </row>
    <row r="180" spans="1:8" ht="12.75">
      <c r="A180" s="55">
        <v>40070</v>
      </c>
      <c r="C180" s="57">
        <v>130.28387541661877</v>
      </c>
      <c r="D180" s="57">
        <v>106.55373897720895</v>
      </c>
      <c r="E180" s="57">
        <v>111.5428134375727</v>
      </c>
      <c r="F180" s="57">
        <v>129.3569646631286</v>
      </c>
      <c r="G180" s="57">
        <v>149.96758649257765</v>
      </c>
      <c r="H180" s="57">
        <v>139.44409502686838</v>
      </c>
    </row>
    <row r="181" spans="1:8" ht="12.75">
      <c r="A181" s="55">
        <v>40071</v>
      </c>
      <c r="C181" s="57">
        <v>130.27238248477187</v>
      </c>
      <c r="D181" s="57">
        <v>107.18032384066302</v>
      </c>
      <c r="E181" s="57">
        <v>112.08490540002445</v>
      </c>
      <c r="F181" s="57">
        <v>126.65403778358512</v>
      </c>
      <c r="G181" s="57">
        <v>152.09954496272252</v>
      </c>
      <c r="H181" s="57">
        <v>139.662572963907</v>
      </c>
    </row>
    <row r="182" spans="1:8" ht="12.75">
      <c r="A182" s="55">
        <v>40072</v>
      </c>
      <c r="C182" s="57">
        <v>132.72037696816457</v>
      </c>
      <c r="D182" s="57">
        <v>108.37903680148403</v>
      </c>
      <c r="E182" s="57">
        <v>113.63351429348663</v>
      </c>
      <c r="F182" s="57">
        <v>127.0299747139971</v>
      </c>
      <c r="G182" s="57">
        <v>157.7180422709582</v>
      </c>
      <c r="H182" s="57">
        <v>142.484579650656</v>
      </c>
    </row>
    <row r="183" spans="1:8" ht="12.75">
      <c r="A183" s="55">
        <v>40073</v>
      </c>
      <c r="C183" s="57">
        <v>133.82369842546836</v>
      </c>
      <c r="D183" s="57">
        <v>108.29281358851273</v>
      </c>
      <c r="E183" s="57">
        <v>114.1527398313404</v>
      </c>
      <c r="F183" s="57">
        <v>129.30656207777247</v>
      </c>
      <c r="G183" s="57">
        <v>161.09989055078</v>
      </c>
      <c r="H183" s="57">
        <v>144.18385249428977</v>
      </c>
    </row>
    <row r="184" spans="1:8" ht="12.75">
      <c r="A184" s="55">
        <v>40074</v>
      </c>
      <c r="C184" s="57">
        <v>132.81232042293988</v>
      </c>
      <c r="D184" s="57">
        <v>108.69437689616358</v>
      </c>
      <c r="E184" s="57">
        <v>113.82906164866921</v>
      </c>
      <c r="F184" s="57">
        <v>130.3262614411751</v>
      </c>
      <c r="G184" s="57">
        <v>161.70923328598076</v>
      </c>
      <c r="H184" s="57">
        <v>142.82719277919384</v>
      </c>
    </row>
    <row r="185" spans="1:8" ht="12.75">
      <c r="A185" s="55">
        <v>40077</v>
      </c>
      <c r="C185" s="57">
        <v>131.0079301229744</v>
      </c>
      <c r="D185" s="57">
        <v>108.23680723965072</v>
      </c>
      <c r="E185" s="57">
        <v>113.24833331362092</v>
      </c>
      <c r="F185" s="57">
        <v>130.13739292980205</v>
      </c>
      <c r="G185" s="57">
        <v>158.7045674571506</v>
      </c>
      <c r="H185" s="57">
        <v>141.2597790945303</v>
      </c>
    </row>
    <row r="186" spans="1:8" ht="12.75">
      <c r="A186" s="55">
        <v>40078</v>
      </c>
      <c r="C186" s="57">
        <v>133.66279737961153</v>
      </c>
      <c r="D186" s="57">
        <v>108.80140879211129</v>
      </c>
      <c r="E186" s="57">
        <v>113.60670538188901</v>
      </c>
      <c r="F186" s="57">
        <v>129.4684292041333</v>
      </c>
      <c r="G186" s="57">
        <v>161.09216747680935</v>
      </c>
      <c r="H186" s="57">
        <v>143.16925419576947</v>
      </c>
    </row>
    <row r="187" spans="1:8" ht="12.75">
      <c r="A187" s="55">
        <v>40079</v>
      </c>
      <c r="C187" s="57">
        <v>134.05355706240664</v>
      </c>
      <c r="D187" s="57">
        <v>107.90132256889831</v>
      </c>
      <c r="E187" s="57">
        <v>113.82906164866921</v>
      </c>
      <c r="F187" s="57">
        <v>134.8980724187735</v>
      </c>
      <c r="G187" s="57">
        <v>162.77228711424613</v>
      </c>
      <c r="H187" s="57">
        <v>142.85974378496473</v>
      </c>
    </row>
    <row r="188" spans="1:8" ht="12.75">
      <c r="A188" s="55">
        <v>40080</v>
      </c>
      <c r="C188" s="57">
        <v>133.24905183312262</v>
      </c>
      <c r="D188" s="57">
        <v>107.44629865551558</v>
      </c>
      <c r="E188" s="57">
        <v>111.89645452144121</v>
      </c>
      <c r="F188" s="57">
        <v>135.93393731725533</v>
      </c>
      <c r="G188" s="57">
        <v>162.22831746982735</v>
      </c>
      <c r="H188" s="57">
        <v>140.59331104417006</v>
      </c>
    </row>
    <row r="189" spans="1:8" ht="12.75">
      <c r="A189" s="55">
        <v>40081</v>
      </c>
      <c r="C189" s="57">
        <v>131.29525341914723</v>
      </c>
      <c r="D189" s="57">
        <v>106.97865671096629</v>
      </c>
      <c r="E189" s="57">
        <v>111.64926058656322</v>
      </c>
      <c r="F189" s="57">
        <v>135.37312031534793</v>
      </c>
      <c r="G189" s="57">
        <v>158.57577154679132</v>
      </c>
      <c r="H189" s="57">
        <v>139.95884228761847</v>
      </c>
    </row>
    <row r="190" spans="1:8" ht="12.75">
      <c r="A190" s="55">
        <v>40084</v>
      </c>
      <c r="C190" s="57">
        <v>131.6055625790139</v>
      </c>
      <c r="D190" s="57">
        <v>108.35302594776357</v>
      </c>
      <c r="E190" s="57">
        <v>114.29742910422753</v>
      </c>
      <c r="F190" s="57">
        <v>134.88190688369428</v>
      </c>
      <c r="G190" s="57">
        <v>160.5331417386902</v>
      </c>
      <c r="H190" s="57">
        <v>142.70967813124125</v>
      </c>
    </row>
    <row r="191" spans="1:8" ht="12.75">
      <c r="A191" s="55">
        <v>40085</v>
      </c>
      <c r="C191" s="57">
        <v>131.6055625790139</v>
      </c>
      <c r="D191" s="57">
        <v>107.83103792161104</v>
      </c>
      <c r="E191" s="57">
        <v>114.03407097265097</v>
      </c>
      <c r="F191" s="57">
        <v>135.34191871488937</v>
      </c>
      <c r="G191" s="57">
        <v>158.5642259412594</v>
      </c>
      <c r="H191" s="57">
        <v>143.87213523563616</v>
      </c>
    </row>
    <row r="192" spans="1:8" ht="12.75">
      <c r="A192" s="55">
        <v>40086</v>
      </c>
      <c r="C192" s="57">
        <v>132.98471440064358</v>
      </c>
      <c r="D192" s="57">
        <v>107.49986994573139</v>
      </c>
      <c r="E192" s="57">
        <v>113.25306429802049</v>
      </c>
      <c r="F192" s="57">
        <v>133.22137464933496</v>
      </c>
      <c r="G192" s="57">
        <v>157.78692584990867</v>
      </c>
      <c r="H192" s="57">
        <v>145.50189237203043</v>
      </c>
    </row>
    <row r="193" spans="1:8" ht="12.75">
      <c r="A193" s="55">
        <v>40087</v>
      </c>
      <c r="C193" s="57">
        <v>132.50201126307323</v>
      </c>
      <c r="D193" s="57">
        <v>105.25297492221648</v>
      </c>
      <c r="E193" s="57">
        <v>110.80202013033865</v>
      </c>
      <c r="F193" s="57">
        <v>132.64322734672035</v>
      </c>
      <c r="G193" s="57">
        <v>158.49495230806798</v>
      </c>
      <c r="H193" s="57">
        <v>142.2462400829775</v>
      </c>
    </row>
    <row r="194" spans="1:8" ht="12.75">
      <c r="A194" s="55">
        <v>40088</v>
      </c>
      <c r="C194" s="57">
        <v>128.24962647971498</v>
      </c>
      <c r="D194" s="57">
        <v>105.01378575247186</v>
      </c>
      <c r="E194" s="57">
        <v>108.83629611231358</v>
      </c>
      <c r="F194" s="57">
        <v>134.79652603357067</v>
      </c>
      <c r="G194" s="57">
        <v>155.68063294881787</v>
      </c>
      <c r="H194" s="57">
        <v>137.18924823728028</v>
      </c>
    </row>
    <row r="195" spans="1:8" ht="12.75">
      <c r="A195" s="55">
        <v>40091</v>
      </c>
      <c r="B195" s="56" t="s">
        <v>46</v>
      </c>
      <c r="C195" s="57">
        <v>129.13458223192734</v>
      </c>
      <c r="D195" s="57">
        <v>106.25433744821349</v>
      </c>
      <c r="E195" s="57">
        <v>110.02613868880769</v>
      </c>
      <c r="F195" s="57">
        <v>130.75595407011465</v>
      </c>
      <c r="G195" s="57">
        <v>154.3404065769386</v>
      </c>
      <c r="H195" s="57">
        <v>137.9831617509131</v>
      </c>
    </row>
    <row r="196" spans="1:8" ht="12.75">
      <c r="A196" s="55">
        <v>40092</v>
      </c>
      <c r="C196" s="57">
        <v>131.50212619239167</v>
      </c>
      <c r="D196" s="57">
        <v>107.70983841172193</v>
      </c>
      <c r="E196" s="57">
        <v>112.97984994894479</v>
      </c>
      <c r="F196" s="57">
        <v>131.1353147055543</v>
      </c>
      <c r="G196" s="57">
        <v>158.25311867868348</v>
      </c>
      <c r="H196" s="57">
        <v>144.09282002052367</v>
      </c>
    </row>
    <row r="197" spans="1:8" ht="12.75">
      <c r="A197" s="55">
        <v>40093</v>
      </c>
      <c r="C197" s="57">
        <v>130.35283300770027</v>
      </c>
      <c r="D197" s="57">
        <v>107.64708030934098</v>
      </c>
      <c r="E197" s="57">
        <v>112.44643145789229</v>
      </c>
      <c r="F197" s="57">
        <v>134.43855473057206</v>
      </c>
      <c r="G197" s="57">
        <v>156.40145318608006</v>
      </c>
      <c r="H197" s="57">
        <v>143.73917265274144</v>
      </c>
    </row>
    <row r="198" spans="1:8" ht="12.75">
      <c r="A198" s="55">
        <v>40094</v>
      </c>
      <c r="C198" s="57">
        <v>131.3527180783818</v>
      </c>
      <c r="D198" s="57">
        <v>108.32546551126822</v>
      </c>
      <c r="E198" s="57">
        <v>113.84364885056793</v>
      </c>
      <c r="F198" s="57">
        <v>132.8703919401042</v>
      </c>
      <c r="G198" s="57">
        <v>156.63158518823627</v>
      </c>
      <c r="H198" s="57">
        <v>146.57386871462148</v>
      </c>
    </row>
    <row r="199" spans="1:8" ht="12.75">
      <c r="A199" s="55">
        <v>40095</v>
      </c>
      <c r="C199" s="57">
        <v>131.88139294333985</v>
      </c>
      <c r="D199" s="57">
        <v>109.18957927720818</v>
      </c>
      <c r="E199" s="57">
        <v>113.62957180648696</v>
      </c>
      <c r="F199" s="57">
        <v>133.90706864493285</v>
      </c>
      <c r="G199" s="57">
        <v>156.2459775656403</v>
      </c>
      <c r="H199" s="57">
        <v>147.52557184944885</v>
      </c>
    </row>
    <row r="200" spans="1:8" ht="12.75">
      <c r="A200" s="55">
        <v>40098</v>
      </c>
      <c r="C200" s="57">
        <v>136.03034134007584</v>
      </c>
      <c r="D200" s="57">
        <v>109.420467110659</v>
      </c>
      <c r="E200" s="57">
        <v>114.89786987427411</v>
      </c>
      <c r="F200" s="57">
        <v>134.18445934403223</v>
      </c>
      <c r="G200" s="57">
        <v>160.3007474219365</v>
      </c>
      <c r="H200" s="57">
        <v>148.98319485363083</v>
      </c>
    </row>
    <row r="201" spans="1:8" ht="12.75">
      <c r="A201" s="55">
        <v>40099</v>
      </c>
      <c r="C201" s="57">
        <v>133.69727617515227</v>
      </c>
      <c r="D201" s="57">
        <v>109.25731818136538</v>
      </c>
      <c r="E201" s="57">
        <v>113.50656621209791</v>
      </c>
      <c r="F201" s="57">
        <v>135.04232687700215</v>
      </c>
      <c r="G201" s="57">
        <v>162.2927544304311</v>
      </c>
      <c r="H201" s="57">
        <v>148.26265903097314</v>
      </c>
    </row>
    <row r="202" spans="1:8" ht="12.75">
      <c r="A202" s="55">
        <v>40100</v>
      </c>
      <c r="C202" s="57">
        <v>135.22583611079185</v>
      </c>
      <c r="D202" s="57">
        <v>110.86002950848342</v>
      </c>
      <c r="E202" s="57">
        <v>116.33569488304613</v>
      </c>
      <c r="F202" s="57">
        <v>134.2611926917663</v>
      </c>
      <c r="G202" s="57">
        <v>166.6760279684493</v>
      </c>
      <c r="H202" s="57">
        <v>150.5765390005186</v>
      </c>
    </row>
    <row r="203" spans="1:8" ht="12.75">
      <c r="A203" s="55">
        <v>40101</v>
      </c>
      <c r="C203" s="57">
        <v>133.57085392483623</v>
      </c>
      <c r="D203" s="57">
        <v>111.3811320587646</v>
      </c>
      <c r="E203" s="57">
        <v>115.8732411579873</v>
      </c>
      <c r="F203" s="57">
        <v>137.5651739312746</v>
      </c>
      <c r="G203" s="57">
        <v>165.92064892543956</v>
      </c>
      <c r="H203" s="57">
        <v>151.05873525549782</v>
      </c>
    </row>
    <row r="204" spans="1:8" ht="12.75">
      <c r="A204" s="55">
        <v>40102</v>
      </c>
      <c r="C204" s="57">
        <v>132.86978508217445</v>
      </c>
      <c r="D204" s="57">
        <v>110.63921396306901</v>
      </c>
      <c r="E204" s="57">
        <v>114.07704408094716</v>
      </c>
      <c r="F204" s="57">
        <v>136.33556968333903</v>
      </c>
      <c r="G204" s="57">
        <v>164.8991748792587</v>
      </c>
      <c r="H204" s="57">
        <v>150.35419907974446</v>
      </c>
    </row>
    <row r="205" spans="1:8" ht="12.75">
      <c r="A205" s="55">
        <v>40105</v>
      </c>
      <c r="C205" s="57">
        <v>132.39857487645097</v>
      </c>
      <c r="D205" s="57">
        <v>111.7048841742218</v>
      </c>
      <c r="E205" s="57">
        <v>116.20125607635809</v>
      </c>
      <c r="F205" s="57">
        <v>135.78449435759293</v>
      </c>
      <c r="G205" s="57">
        <v>166.9765257556716</v>
      </c>
      <c r="H205" s="57">
        <v>151.16245710439495</v>
      </c>
    </row>
    <row r="206" spans="1:8" ht="12.75">
      <c r="A206" s="55">
        <v>40106</v>
      </c>
      <c r="C206" s="57">
        <v>134.3638662222733</v>
      </c>
      <c r="D206" s="57">
        <v>111.14360315627874</v>
      </c>
      <c r="E206" s="57">
        <v>115.32089872933643</v>
      </c>
      <c r="F206" s="57">
        <v>137.70205154052607</v>
      </c>
      <c r="G206" s="57">
        <v>167.52447395334795</v>
      </c>
      <c r="H206" s="57">
        <v>151.8526487691306</v>
      </c>
    </row>
    <row r="207" spans="1:8" ht="12.75">
      <c r="A207" s="55">
        <v>40107</v>
      </c>
      <c r="C207" s="57">
        <v>133.7087691069992</v>
      </c>
      <c r="D207" s="57">
        <v>110.12397769043542</v>
      </c>
      <c r="E207" s="57">
        <v>115.78414095179521</v>
      </c>
      <c r="F207" s="57">
        <v>138.96070433730483</v>
      </c>
      <c r="G207" s="57">
        <v>166.87401950115185</v>
      </c>
      <c r="H207" s="57">
        <v>149.68386904564866</v>
      </c>
    </row>
    <row r="208" spans="1:8" ht="12.75">
      <c r="A208" s="55">
        <v>40108</v>
      </c>
      <c r="C208" s="57">
        <v>132.30663142167566</v>
      </c>
      <c r="D208" s="57">
        <v>111.58445945572011</v>
      </c>
      <c r="E208" s="57">
        <v>114.41846345511676</v>
      </c>
      <c r="F208" s="57">
        <v>139.9488491409677</v>
      </c>
      <c r="G208" s="57">
        <v>166.18721199369986</v>
      </c>
      <c r="H208" s="57">
        <v>147.324196983239</v>
      </c>
    </row>
    <row r="209" spans="1:8" ht="12.75">
      <c r="A209" s="55">
        <v>40109</v>
      </c>
      <c r="C209" s="57">
        <v>135.06493506493507</v>
      </c>
      <c r="D209" s="57">
        <v>110.37655968273398</v>
      </c>
      <c r="E209" s="57">
        <v>113.78332879947328</v>
      </c>
      <c r="F209" s="57">
        <v>140.0277355403171</v>
      </c>
      <c r="G209" s="57">
        <v>168.1973175189742</v>
      </c>
      <c r="H209" s="57">
        <v>147.924459598133</v>
      </c>
    </row>
    <row r="210" spans="1:8" ht="12.75">
      <c r="A210" s="55">
        <v>40112</v>
      </c>
      <c r="C210" s="57">
        <v>134.35237329042639</v>
      </c>
      <c r="D210" s="57">
        <v>109.2230059913511</v>
      </c>
      <c r="E210" s="57">
        <v>111.76240996345317</v>
      </c>
      <c r="F210" s="57">
        <v>142.11178361619488</v>
      </c>
      <c r="G210" s="57">
        <v>163.95976824537223</v>
      </c>
      <c r="H210" s="57">
        <v>143.09587650479438</v>
      </c>
    </row>
    <row r="211" spans="1:8" ht="12.75">
      <c r="A211" s="55">
        <v>40113</v>
      </c>
      <c r="C211" s="57">
        <v>132.43305367199173</v>
      </c>
      <c r="D211" s="57">
        <v>109.38028864299716</v>
      </c>
      <c r="E211" s="57">
        <v>111.77620866795192</v>
      </c>
      <c r="F211" s="57">
        <v>140.76591458103024</v>
      </c>
      <c r="G211" s="57">
        <v>158.19125607606995</v>
      </c>
      <c r="H211" s="57">
        <v>143.09587650479438</v>
      </c>
    </row>
    <row r="212" spans="1:8" ht="12.75">
      <c r="A212" s="55">
        <v>40114</v>
      </c>
      <c r="C212" s="57">
        <v>129.8241581427422</v>
      </c>
      <c r="D212" s="57">
        <v>108.05783042915695</v>
      </c>
      <c r="E212" s="57">
        <v>109.54042429045091</v>
      </c>
      <c r="F212" s="57">
        <v>138.17286392572606</v>
      </c>
      <c r="G212" s="57">
        <v>163.03221926041036</v>
      </c>
      <c r="H212" s="57">
        <v>134.85329978924602</v>
      </c>
    </row>
    <row r="213" spans="1:8" ht="12.75">
      <c r="A213" s="55">
        <v>40115</v>
      </c>
      <c r="C213" s="57">
        <v>129.8241581427422</v>
      </c>
      <c r="D213" s="57">
        <v>110.27030257817367</v>
      </c>
      <c r="E213" s="57">
        <v>111.3665842686884</v>
      </c>
      <c r="F213" s="57">
        <v>135.28932778198975</v>
      </c>
      <c r="G213" s="57">
        <v>160.48961168540097</v>
      </c>
      <c r="H213" s="57">
        <v>138.8190053736745</v>
      </c>
    </row>
    <row r="214" spans="1:8" ht="12.75">
      <c r="A214" s="55">
        <v>40116</v>
      </c>
      <c r="C214" s="57">
        <v>131.1803241006781</v>
      </c>
      <c r="D214" s="57">
        <v>107.50485074750765</v>
      </c>
      <c r="E214" s="57">
        <v>108.16213083537359</v>
      </c>
      <c r="F214" s="57">
        <v>136.81845327595624</v>
      </c>
      <c r="G214" s="57">
        <v>158.26911090256212</v>
      </c>
      <c r="H214" s="57">
        <v>137.03918258355677</v>
      </c>
    </row>
    <row r="215" spans="1:8" ht="12.75">
      <c r="A215" s="55">
        <v>40119</v>
      </c>
      <c r="C215" s="57">
        <v>129.91610159751755</v>
      </c>
      <c r="D215" s="57">
        <v>108.35391142363491</v>
      </c>
      <c r="E215" s="57">
        <v>108.92894455680533</v>
      </c>
      <c r="F215" s="57">
        <v>135.6336395608057</v>
      </c>
      <c r="G215" s="57">
        <v>153.498201459895</v>
      </c>
      <c r="H215" s="57">
        <v>139.3536142650645</v>
      </c>
    </row>
    <row r="216" spans="1:8" ht="12.75">
      <c r="A216" s="55">
        <v>40120</v>
      </c>
      <c r="C216" s="57">
        <v>127.80140213768532</v>
      </c>
      <c r="D216" s="57">
        <v>108.15988152332841</v>
      </c>
      <c r="E216" s="57">
        <v>106.93207489148307</v>
      </c>
      <c r="F216" s="57">
        <v>135.14853232471688</v>
      </c>
      <c r="G216" s="57">
        <v>158.27152923885598</v>
      </c>
      <c r="H216" s="57">
        <v>135.72665982543833</v>
      </c>
    </row>
    <row r="217" spans="1:8" ht="12.75">
      <c r="A217" s="55">
        <v>40121</v>
      </c>
      <c r="B217" s="56" t="s">
        <v>47</v>
      </c>
      <c r="C217" s="57">
        <v>129.77818641535458</v>
      </c>
      <c r="D217" s="57">
        <v>108.49448071820946</v>
      </c>
      <c r="E217" s="57">
        <v>108.94234901260414</v>
      </c>
      <c r="F217" s="57">
        <v>131.97585193781703</v>
      </c>
      <c r="G217" s="57">
        <v>159.6550516314799</v>
      </c>
      <c r="H217" s="57">
        <v>139.41099230913525</v>
      </c>
    </row>
    <row r="218" spans="1:8" ht="12.75">
      <c r="A218" s="55">
        <v>40122</v>
      </c>
      <c r="C218" s="57">
        <v>132.0078151936559</v>
      </c>
      <c r="D218" s="57">
        <v>110.75045186940558</v>
      </c>
      <c r="E218" s="57">
        <v>110.13100884299836</v>
      </c>
      <c r="F218" s="57">
        <v>134.64867139067368</v>
      </c>
      <c r="G218" s="57">
        <v>156.6170751704732</v>
      </c>
      <c r="H218" s="57">
        <v>141.33426020942986</v>
      </c>
    </row>
    <row r="219" spans="1:8" ht="12.75">
      <c r="A219" s="55">
        <v>40123</v>
      </c>
      <c r="C219" s="57">
        <v>130.45626939432248</v>
      </c>
      <c r="D219" s="57">
        <v>110.94370697832466</v>
      </c>
      <c r="E219" s="57">
        <v>110.16294298769552</v>
      </c>
      <c r="F219" s="57">
        <v>137.17158903680235</v>
      </c>
      <c r="G219" s="57">
        <v>162.11418759892751</v>
      </c>
      <c r="H219" s="57">
        <v>141.3000540677723</v>
      </c>
    </row>
    <row r="220" spans="1:8" ht="12.75">
      <c r="A220" s="55">
        <v>40126</v>
      </c>
      <c r="C220" s="57">
        <v>133.08815078726585</v>
      </c>
      <c r="D220" s="57">
        <v>113.19635759500326</v>
      </c>
      <c r="E220" s="57">
        <v>112.75946492566442</v>
      </c>
      <c r="F220" s="57">
        <v>135.97601006357502</v>
      </c>
      <c r="G220" s="57">
        <v>164.04955873163723</v>
      </c>
      <c r="H220" s="57">
        <v>143.5256601233628</v>
      </c>
    </row>
    <row r="221" spans="1:8" ht="12.75">
      <c r="A221" s="55">
        <v>40127</v>
      </c>
      <c r="C221" s="57">
        <v>132.96172853694978</v>
      </c>
      <c r="D221" s="57">
        <v>113.41805861628897</v>
      </c>
      <c r="E221" s="57">
        <v>112.61477565277728</v>
      </c>
      <c r="F221" s="57">
        <v>140.065184520053</v>
      </c>
      <c r="G221" s="57">
        <v>168.60149172343907</v>
      </c>
      <c r="H221" s="57">
        <v>143.1080141679632</v>
      </c>
    </row>
    <row r="222" spans="1:8" ht="12.75">
      <c r="A222" s="55">
        <v>40128</v>
      </c>
      <c r="C222" s="57">
        <v>133.04217905987815</v>
      </c>
      <c r="D222" s="57">
        <v>113.90828019555734</v>
      </c>
      <c r="E222" s="57">
        <v>113.5834447085911</v>
      </c>
      <c r="F222" s="57">
        <v>140.75987897732165</v>
      </c>
      <c r="G222" s="57">
        <v>168.03271462929638</v>
      </c>
      <c r="H222" s="57">
        <v>143.04622242819468</v>
      </c>
    </row>
    <row r="223" spans="1:8" ht="12.75">
      <c r="A223" s="55">
        <v>40129</v>
      </c>
      <c r="C223" s="57">
        <v>134.32938742673255</v>
      </c>
      <c r="D223" s="57">
        <v>112.87017042089987</v>
      </c>
      <c r="E223" s="57">
        <v>113.42219699030545</v>
      </c>
      <c r="F223" s="57">
        <v>141.9932598895661</v>
      </c>
      <c r="G223" s="57">
        <v>164.76281191662514</v>
      </c>
      <c r="H223" s="57">
        <v>144.7488055436018</v>
      </c>
    </row>
    <row r="224" spans="1:8" ht="12.75">
      <c r="A224" s="55">
        <v>40130</v>
      </c>
      <c r="C224" s="57">
        <v>132.43305367199173</v>
      </c>
      <c r="D224" s="57">
        <v>113.6781671534939</v>
      </c>
      <c r="E224" s="57">
        <v>113.66347719468395</v>
      </c>
      <c r="F224" s="57">
        <v>140.41592015778693</v>
      </c>
      <c r="G224" s="57">
        <v>165.8061290002988</v>
      </c>
      <c r="H224" s="57">
        <v>145.27734560340738</v>
      </c>
    </row>
    <row r="225" spans="1:8" ht="12.75">
      <c r="A225" s="55">
        <v>40133</v>
      </c>
      <c r="C225" s="57">
        <v>132.44454660383863</v>
      </c>
      <c r="D225" s="57">
        <v>115.18889967447691</v>
      </c>
      <c r="E225" s="57">
        <v>115.3630833402327</v>
      </c>
      <c r="F225" s="57">
        <v>143.95649000348726</v>
      </c>
      <c r="G225" s="57">
        <v>164.7234944491381</v>
      </c>
      <c r="H225" s="57">
        <v>144.28647091926248</v>
      </c>
    </row>
    <row r="226" spans="1:8" ht="12.75">
      <c r="A226" s="55">
        <v>40134</v>
      </c>
      <c r="C226" s="57">
        <v>131.65153430640154</v>
      </c>
      <c r="D226" s="57">
        <v>115.52604461248808</v>
      </c>
      <c r="E226" s="57">
        <v>114.60494309020018</v>
      </c>
      <c r="F226" s="57">
        <v>143.73581986087757</v>
      </c>
      <c r="G226" s="57">
        <v>166.23768501247784</v>
      </c>
      <c r="H226" s="57">
        <v>143.99296015536208</v>
      </c>
    </row>
    <row r="227" spans="1:8" ht="12.75">
      <c r="A227" s="55">
        <v>40135</v>
      </c>
      <c r="C227" s="57">
        <v>131.65153430640154</v>
      </c>
      <c r="D227" s="57">
        <v>115.40307415085628</v>
      </c>
      <c r="E227" s="57">
        <v>114.66841713089453</v>
      </c>
      <c r="F227" s="57">
        <v>143.73581986087757</v>
      </c>
      <c r="G227" s="57">
        <v>166.23768501247784</v>
      </c>
      <c r="H227" s="57">
        <v>146.16063645491963</v>
      </c>
    </row>
    <row r="228" spans="1:8" ht="12.75">
      <c r="A228" s="55">
        <v>40136</v>
      </c>
      <c r="C228" s="57">
        <v>131.82392828410528</v>
      </c>
      <c r="D228" s="57">
        <v>114.36407890032751</v>
      </c>
      <c r="E228" s="57">
        <v>112.76656140226378</v>
      </c>
      <c r="F228" s="57">
        <v>141.131827467856</v>
      </c>
      <c r="G228" s="57">
        <v>160.60374155630083</v>
      </c>
      <c r="H228" s="57">
        <v>143.73586238096814</v>
      </c>
    </row>
    <row r="229" spans="1:8" ht="12.75">
      <c r="A229" s="55">
        <v>40137</v>
      </c>
      <c r="C229" s="57">
        <v>132.1802091713596</v>
      </c>
      <c r="D229" s="57">
        <v>114.20602145729404</v>
      </c>
      <c r="E229" s="57">
        <v>111.69302219225932</v>
      </c>
      <c r="F229" s="57">
        <v>138.8680878219165</v>
      </c>
      <c r="G229" s="57">
        <v>161.08857897779265</v>
      </c>
      <c r="H229" s="57">
        <v>142.26499828969293</v>
      </c>
    </row>
    <row r="230" spans="1:8" ht="12.75">
      <c r="A230" s="55">
        <v>40140</v>
      </c>
      <c r="C230" s="57">
        <v>132.68589817262384</v>
      </c>
      <c r="D230" s="57">
        <v>115.67580071922778</v>
      </c>
      <c r="E230" s="57">
        <v>114.26076397513081</v>
      </c>
      <c r="F230" s="57">
        <v>139.680741270964</v>
      </c>
      <c r="G230" s="57">
        <v>165.24733729472422</v>
      </c>
      <c r="H230" s="57">
        <v>145.21996755933662</v>
      </c>
    </row>
    <row r="231" spans="1:8" ht="12.75">
      <c r="A231" s="55">
        <v>40141</v>
      </c>
      <c r="C231" s="57">
        <v>131.0998735777497</v>
      </c>
      <c r="D231" s="57">
        <v>115.48498066895488</v>
      </c>
      <c r="E231" s="57">
        <v>113.44821740450311</v>
      </c>
      <c r="F231" s="57">
        <v>142.57913700043906</v>
      </c>
      <c r="G231" s="57">
        <v>164.78122247679764</v>
      </c>
      <c r="H231" s="57">
        <v>143.31987156145522</v>
      </c>
    </row>
    <row r="232" spans="1:8" ht="12.75">
      <c r="A232" s="55">
        <v>40142</v>
      </c>
      <c r="C232" s="57">
        <v>129.64027123319158</v>
      </c>
      <c r="D232" s="57">
        <v>115.82467135009611</v>
      </c>
      <c r="E232" s="57">
        <v>114.20990589283532</v>
      </c>
      <c r="F232" s="57">
        <v>141.00829171943408</v>
      </c>
      <c r="G232" s="57">
        <v>161.28009561009554</v>
      </c>
      <c r="H232" s="57">
        <v>142.5226477760491</v>
      </c>
    </row>
    <row r="233" spans="1:8" ht="12.75">
      <c r="A233" s="55">
        <v>40143</v>
      </c>
      <c r="C233" s="57">
        <v>126.82450293069762</v>
      </c>
      <c r="D233" s="57">
        <v>115.82467135009611</v>
      </c>
      <c r="E233" s="57">
        <v>110.3675580629773</v>
      </c>
      <c r="F233" s="57">
        <v>140.7514079545727</v>
      </c>
      <c r="G233" s="57">
        <v>157.2766568919074</v>
      </c>
      <c r="H233" s="57">
        <v>138.41570392929262</v>
      </c>
    </row>
    <row r="234" spans="1:8" ht="12.75">
      <c r="A234" s="55">
        <v>40144</v>
      </c>
      <c r="C234" s="57">
        <v>127.74393747845075</v>
      </c>
      <c r="D234" s="57">
        <v>114.11481744254645</v>
      </c>
      <c r="E234" s="57">
        <v>111.61732644186606</v>
      </c>
      <c r="F234" s="57">
        <v>138.6281108066249</v>
      </c>
      <c r="G234" s="57">
        <v>157.2766568919074</v>
      </c>
      <c r="H234" s="57">
        <v>139.42699195603961</v>
      </c>
    </row>
    <row r="235" spans="1:8" ht="12.75">
      <c r="A235" s="55">
        <v>40147</v>
      </c>
      <c r="C235" s="57">
        <v>128.31858407079645</v>
      </c>
      <c r="D235" s="57">
        <v>114.50132766038459</v>
      </c>
      <c r="E235" s="57">
        <v>110.28121759768499</v>
      </c>
      <c r="F235" s="57">
        <v>137.94760531246072</v>
      </c>
      <c r="G235" s="57">
        <v>158.10396193694694</v>
      </c>
      <c r="H235" s="57">
        <v>135.74486632019153</v>
      </c>
    </row>
    <row r="236" spans="1:8" ht="12.75">
      <c r="A236" s="55">
        <v>40148</v>
      </c>
      <c r="C236" s="57">
        <v>128.42202045741868</v>
      </c>
      <c r="D236" s="57">
        <v>115.90414280954853</v>
      </c>
      <c r="E236" s="57">
        <v>113.21837041242358</v>
      </c>
      <c r="F236" s="57">
        <v>139.7065425944201</v>
      </c>
      <c r="G236" s="57">
        <v>162.31639171743225</v>
      </c>
      <c r="H236" s="57">
        <v>139.5947123925541</v>
      </c>
    </row>
    <row r="237" spans="1:8" ht="12.75">
      <c r="A237" s="55">
        <v>40149</v>
      </c>
      <c r="C237" s="57">
        <v>128.27261234340878</v>
      </c>
      <c r="D237" s="57">
        <v>115.6949491349454</v>
      </c>
      <c r="E237" s="57">
        <v>113.46241035770186</v>
      </c>
      <c r="F237" s="57">
        <v>140.85041303295085</v>
      </c>
      <c r="G237" s="57">
        <v>163.08019593204634</v>
      </c>
      <c r="H237" s="57">
        <v>141.04350800534056</v>
      </c>
    </row>
    <row r="238" spans="1:8" ht="12.75">
      <c r="A238" s="55">
        <v>40150</v>
      </c>
      <c r="B238" s="56" t="s">
        <v>48</v>
      </c>
      <c r="C238" s="57">
        <v>129.6517641650385</v>
      </c>
      <c r="D238" s="57">
        <v>114.73719629561168</v>
      </c>
      <c r="E238" s="57">
        <v>113.39144559170818</v>
      </c>
      <c r="F238" s="57">
        <v>141.68417344701444</v>
      </c>
      <c r="G238" s="57">
        <v>163.1482213916667</v>
      </c>
      <c r="H238" s="57">
        <v>140.7919273505688</v>
      </c>
    </row>
    <row r="239" spans="1:8" ht="12.75">
      <c r="A239" s="55">
        <v>40151</v>
      </c>
      <c r="C239" s="57">
        <v>132.1802091713596</v>
      </c>
      <c r="D239" s="57">
        <v>114.98900349652284</v>
      </c>
      <c r="E239" s="57">
        <v>114.73938189688819</v>
      </c>
      <c r="F239" s="57">
        <v>141.8960549035221</v>
      </c>
      <c r="G239" s="57">
        <v>163.68751038519417</v>
      </c>
      <c r="H239" s="57">
        <v>142.46306288412944</v>
      </c>
    </row>
    <row r="240" spans="1:8" ht="12.75">
      <c r="A240" s="55">
        <v>40154</v>
      </c>
      <c r="C240" s="57">
        <v>130.97345132743362</v>
      </c>
      <c r="D240" s="57">
        <v>115.00239631907681</v>
      </c>
      <c r="E240" s="57">
        <v>114.18349122993767</v>
      </c>
      <c r="F240" s="57">
        <v>144.19424337530725</v>
      </c>
      <c r="G240" s="57">
        <v>165.58676249519257</v>
      </c>
      <c r="H240" s="57">
        <v>141.16047094133094</v>
      </c>
    </row>
    <row r="241" spans="1:8" ht="12.75">
      <c r="A241" s="55">
        <v>40155</v>
      </c>
      <c r="C241" s="57">
        <v>128.78979427651993</v>
      </c>
      <c r="D241" s="57">
        <v>113.84972810356524</v>
      </c>
      <c r="E241" s="57">
        <v>112.3281568479028</v>
      </c>
      <c r="F241" s="57">
        <v>143.41628582360224</v>
      </c>
      <c r="G241" s="57">
        <v>165.416464813597</v>
      </c>
      <c r="H241" s="57">
        <v>134.94433226301211</v>
      </c>
    </row>
    <row r="242" spans="1:8" ht="12.75">
      <c r="A242" s="55">
        <v>40156</v>
      </c>
      <c r="C242" s="57">
        <v>127.10033329502357</v>
      </c>
      <c r="D242" s="57">
        <v>114.41510444741323</v>
      </c>
      <c r="E242" s="57">
        <v>111.1032261371118</v>
      </c>
      <c r="F242" s="57">
        <v>140.85418969725976</v>
      </c>
      <c r="G242" s="57">
        <v>160.19855321080948</v>
      </c>
      <c r="H242" s="57">
        <v>134.94433226301211</v>
      </c>
    </row>
    <row r="243" spans="1:8" ht="12.75">
      <c r="A243" s="55">
        <v>40157</v>
      </c>
      <c r="C243" s="57">
        <v>126.53717963452476</v>
      </c>
      <c r="D243" s="57">
        <v>115.1763923277943</v>
      </c>
      <c r="E243" s="57">
        <v>112.41173757229537</v>
      </c>
      <c r="F243" s="57">
        <v>138.54040042524534</v>
      </c>
      <c r="G243" s="57">
        <v>158.83086702036783</v>
      </c>
      <c r="H243" s="57">
        <v>137.47117304997408</v>
      </c>
    </row>
    <row r="244" spans="1:8" ht="12.75">
      <c r="A244" s="55">
        <v>40158</v>
      </c>
      <c r="C244" s="57">
        <v>127.57154350074704</v>
      </c>
      <c r="D244" s="57">
        <v>115.90325733367719</v>
      </c>
      <c r="E244" s="57">
        <v>112.84659388835667</v>
      </c>
      <c r="F244" s="57">
        <v>138.25129147800993</v>
      </c>
      <c r="G244" s="57">
        <v>160.32493078487497</v>
      </c>
      <c r="H244" s="57">
        <v>137.3255210919483</v>
      </c>
    </row>
    <row r="245" spans="1:8" ht="12.75">
      <c r="A245" s="55">
        <v>40161</v>
      </c>
      <c r="C245" s="57">
        <v>127.01988277209517</v>
      </c>
      <c r="D245" s="57">
        <v>116.23032998365188</v>
      </c>
      <c r="E245" s="57">
        <v>113.74074993987708</v>
      </c>
      <c r="F245" s="57">
        <v>139.2885682136166</v>
      </c>
      <c r="G245" s="57">
        <v>163.35159567289426</v>
      </c>
      <c r="H245" s="57">
        <v>138.2330872697982</v>
      </c>
    </row>
    <row r="246" spans="1:8" ht="12.75">
      <c r="A246" s="55">
        <v>40162</v>
      </c>
      <c r="C246" s="57">
        <v>126.06596942880128</v>
      </c>
      <c r="D246" s="57">
        <v>115.68742259003906</v>
      </c>
      <c r="E246" s="57">
        <v>113.88189097446453</v>
      </c>
      <c r="F246" s="57">
        <v>140.37180024763623</v>
      </c>
      <c r="G246" s="57">
        <v>164.24692617755426</v>
      </c>
      <c r="H246" s="57">
        <v>135.31066900592538</v>
      </c>
    </row>
    <row r="247" spans="1:8" ht="12.75">
      <c r="A247" s="55">
        <v>40163</v>
      </c>
      <c r="C247" s="57">
        <v>128.08872543385817</v>
      </c>
      <c r="D247" s="57">
        <v>115.56699787153737</v>
      </c>
      <c r="E247" s="57">
        <v>115.3776705421314</v>
      </c>
      <c r="F247" s="57">
        <v>140.5071248360504</v>
      </c>
      <c r="G247" s="57">
        <v>161.1353854867058</v>
      </c>
      <c r="H247" s="57">
        <v>136.9696668763172</v>
      </c>
    </row>
    <row r="248" spans="1:8" ht="12.75">
      <c r="A248" s="55">
        <v>40164</v>
      </c>
      <c r="C248" s="57">
        <v>128.45649925295945</v>
      </c>
      <c r="D248" s="57">
        <v>114.09644381821622</v>
      </c>
      <c r="E248" s="57">
        <v>114.00331957405372</v>
      </c>
      <c r="F248" s="57">
        <v>140.92153432811375</v>
      </c>
      <c r="G248" s="57">
        <v>161.66851162322632</v>
      </c>
      <c r="H248" s="57">
        <v>135.25329096185465</v>
      </c>
    </row>
    <row r="249" spans="1:8" ht="12.75">
      <c r="A249" s="55">
        <v>40165</v>
      </c>
      <c r="C249" s="57">
        <v>127.41064245489022</v>
      </c>
      <c r="D249" s="57">
        <v>114.32478590853697</v>
      </c>
      <c r="E249" s="57">
        <v>113.19747523132541</v>
      </c>
      <c r="F249" s="57">
        <v>139.60714926083267</v>
      </c>
      <c r="G249" s="57">
        <v>161.0439567726288</v>
      </c>
      <c r="H249" s="57">
        <v>134.21000364129895</v>
      </c>
    </row>
    <row r="250" spans="1:8" ht="12.75">
      <c r="A250" s="55">
        <v>40168</v>
      </c>
      <c r="C250" s="57">
        <v>127.46810711412479</v>
      </c>
      <c r="D250" s="57">
        <v>115.26837113392932</v>
      </c>
      <c r="E250" s="57">
        <v>115.35914085323304</v>
      </c>
      <c r="F250" s="57">
        <v>139.06426259041052</v>
      </c>
      <c r="G250" s="57">
        <v>159.02807844458852</v>
      </c>
      <c r="H250" s="57">
        <v>135.97768876824787</v>
      </c>
    </row>
    <row r="251" spans="1:8" ht="12.75">
      <c r="A251" s="55">
        <v>40169</v>
      </c>
      <c r="C251" s="57">
        <v>127.74393747845075</v>
      </c>
      <c r="D251" s="57">
        <v>115.83053762774374</v>
      </c>
      <c r="E251" s="57">
        <v>116.13423379736408</v>
      </c>
      <c r="F251" s="57">
        <v>139.7133547085474</v>
      </c>
      <c r="G251" s="57">
        <v>160.43664231948094</v>
      </c>
      <c r="H251" s="57">
        <v>136.08913458461606</v>
      </c>
    </row>
    <row r="252" spans="1:8" ht="12.75">
      <c r="A252" s="55">
        <v>40170</v>
      </c>
      <c r="C252" s="57">
        <v>127.03137570394208</v>
      </c>
      <c r="D252" s="57">
        <v>115.84725098481519</v>
      </c>
      <c r="E252" s="57">
        <v>116.59826451722277</v>
      </c>
      <c r="F252" s="57">
        <v>140.46699336577734</v>
      </c>
      <c r="G252" s="57">
        <v>161.75689791422397</v>
      </c>
      <c r="H252" s="57">
        <v>135.89162170214175</v>
      </c>
    </row>
    <row r="253" spans="1:8" ht="12.75">
      <c r="A253" s="55">
        <v>40171</v>
      </c>
      <c r="C253" s="57">
        <v>128.07723250201127</v>
      </c>
      <c r="D253" s="57">
        <v>116.44118392551377</v>
      </c>
      <c r="E253" s="57">
        <v>116.58052332572436</v>
      </c>
      <c r="F253" s="57">
        <v>140.07626744148288</v>
      </c>
      <c r="G253" s="57">
        <v>161.59393325235808</v>
      </c>
      <c r="H253" s="57">
        <v>136.94208127820627</v>
      </c>
    </row>
    <row r="254" spans="1:8" ht="12.75">
      <c r="A254" s="55">
        <v>40175</v>
      </c>
      <c r="C254" s="57">
        <v>128.07723250201127</v>
      </c>
      <c r="D254" s="57">
        <v>116.7398106631218</v>
      </c>
      <c r="E254" s="57">
        <v>117.58152077493527</v>
      </c>
      <c r="F254" s="57">
        <v>141.3607568576459</v>
      </c>
      <c r="G254" s="57">
        <v>163.37414080802077</v>
      </c>
      <c r="H254" s="57">
        <v>136.94208127820627</v>
      </c>
    </row>
    <row r="255" spans="1:8" ht="12.75">
      <c r="A255" s="55">
        <v>40176</v>
      </c>
      <c r="C255" s="57">
        <v>129.37593380071257</v>
      </c>
      <c r="D255" s="57">
        <v>116.72132635430768</v>
      </c>
      <c r="E255" s="57">
        <v>117.96236501910136</v>
      </c>
      <c r="F255" s="57">
        <v>142.17609279723055</v>
      </c>
      <c r="G255" s="57">
        <v>168.27197390069065</v>
      </c>
      <c r="H255" s="57">
        <v>138.08522846392356</v>
      </c>
    </row>
    <row r="256" spans="1:8" ht="12.75">
      <c r="A256" s="55">
        <v>40177</v>
      </c>
      <c r="C256" s="57">
        <v>128.41052752557175</v>
      </c>
      <c r="D256" s="57">
        <v>116.75563854432194</v>
      </c>
      <c r="E256" s="57">
        <v>116.94362637839203</v>
      </c>
      <c r="F256" s="57">
        <v>141.5171178192199</v>
      </c>
      <c r="G256" s="57">
        <v>167.15782296686177</v>
      </c>
      <c r="H256" s="57">
        <v>137.6830304434661</v>
      </c>
    </row>
    <row r="257" spans="1:8" ht="12.75">
      <c r="A257" s="55">
        <v>40178</v>
      </c>
      <c r="C257" s="57">
        <v>128.41052752557175</v>
      </c>
      <c r="D257" s="57">
        <v>115.42233325105786</v>
      </c>
      <c r="E257" s="57">
        <v>116.89316254479651</v>
      </c>
      <c r="F257" s="57">
        <v>141.1342628868963</v>
      </c>
      <c r="G257" s="57">
        <v>165.59370546068135</v>
      </c>
      <c r="H257" s="57">
        <v>137.6830304434661</v>
      </c>
    </row>
    <row r="258" spans="3:8" ht="12.75">
      <c r="C258" s="57"/>
      <c r="D258" s="57"/>
      <c r="E258" s="57"/>
      <c r="F258" s="57"/>
      <c r="G258" s="57"/>
      <c r="H258" s="57"/>
    </row>
    <row r="259" spans="3:8" ht="12.75">
      <c r="C259" s="57"/>
      <c r="D259" s="57"/>
      <c r="E259" s="57"/>
      <c r="F259" s="57"/>
      <c r="G259" s="57"/>
      <c r="H259" s="5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4.28125" style="7" customWidth="1"/>
    <col min="3" max="3" width="16.140625" style="7" customWidth="1"/>
    <col min="4" max="4" width="13.421875" style="7" customWidth="1"/>
    <col min="5" max="12" width="9.140625" style="7" customWidth="1"/>
    <col min="13" max="13" width="11.140625" style="7" customWidth="1"/>
    <col min="14" max="16384" width="9.140625" style="7" customWidth="1"/>
  </cols>
  <sheetData>
    <row r="1" spans="1:5" ht="38.25">
      <c r="A1" s="97"/>
      <c r="B1" s="13" t="s">
        <v>87</v>
      </c>
      <c r="C1" s="13" t="s">
        <v>88</v>
      </c>
      <c r="D1" s="13" t="s">
        <v>89</v>
      </c>
      <c r="E1" s="13" t="s">
        <v>90</v>
      </c>
    </row>
    <row r="2" spans="1:5" s="76" customFormat="1" ht="40.5" customHeight="1">
      <c r="A2" s="7"/>
      <c r="B2" s="13" t="s">
        <v>91</v>
      </c>
      <c r="C2" s="13" t="s">
        <v>92</v>
      </c>
      <c r="D2" s="13" t="s">
        <v>93</v>
      </c>
      <c r="E2" s="13" t="s">
        <v>94</v>
      </c>
    </row>
    <row r="3" spans="1:7" s="76" customFormat="1" ht="15">
      <c r="A3" s="7">
        <v>2001</v>
      </c>
      <c r="B3" s="15">
        <v>23.2</v>
      </c>
      <c r="C3" s="15">
        <v>7.8</v>
      </c>
      <c r="D3" s="15">
        <v>-0.5</v>
      </c>
      <c r="E3" s="15">
        <v>30.5</v>
      </c>
      <c r="G3" s="1" t="s">
        <v>95</v>
      </c>
    </row>
    <row r="4" spans="1:13" ht="12.75">
      <c r="A4" s="7">
        <v>2002</v>
      </c>
      <c r="B4" s="15">
        <v>-9</v>
      </c>
      <c r="C4" s="15">
        <v>32</v>
      </c>
      <c r="D4" s="15">
        <v>5.9</v>
      </c>
      <c r="E4" s="15">
        <v>28.9</v>
      </c>
      <c r="G4" s="100" t="s">
        <v>142</v>
      </c>
      <c r="H4" s="100"/>
      <c r="I4" s="100"/>
      <c r="J4" s="100"/>
      <c r="K4" s="100"/>
      <c r="L4" s="100"/>
      <c r="M4" s="100"/>
    </row>
    <row r="5" spans="1:7" ht="12.75">
      <c r="A5" s="7">
        <v>2003</v>
      </c>
      <c r="B5" s="15">
        <v>30.1</v>
      </c>
      <c r="C5" s="15">
        <v>8.6</v>
      </c>
      <c r="D5" s="15">
        <v>9.5</v>
      </c>
      <c r="E5" s="15">
        <v>48.2</v>
      </c>
      <c r="G5" s="7" t="s">
        <v>0</v>
      </c>
    </row>
    <row r="6" spans="1:7" ht="12.75">
      <c r="A6" s="7">
        <v>2004</v>
      </c>
      <c r="B6" s="15">
        <v>19.6</v>
      </c>
      <c r="C6" s="15">
        <v>47.2</v>
      </c>
      <c r="D6" s="15">
        <v>56.5</v>
      </c>
      <c r="E6" s="15">
        <v>123.3</v>
      </c>
      <c r="G6" s="12"/>
    </row>
    <row r="7" spans="1:7" ht="12.75">
      <c r="A7" s="7">
        <v>2005</v>
      </c>
      <c r="B7" s="15">
        <v>-36.4</v>
      </c>
      <c r="C7" s="15">
        <v>6.678299999999997</v>
      </c>
      <c r="D7" s="15">
        <v>30.65</v>
      </c>
      <c r="E7" s="15">
        <v>0.9282999999999966</v>
      </c>
      <c r="G7" s="12"/>
    </row>
    <row r="8" spans="1:8" ht="12.75">
      <c r="A8" s="7">
        <v>2006</v>
      </c>
      <c r="B8" s="15">
        <v>5.8</v>
      </c>
      <c r="C8" s="15">
        <v>13.7</v>
      </c>
      <c r="D8" s="15">
        <v>22</v>
      </c>
      <c r="E8" s="15">
        <v>41.5</v>
      </c>
      <c r="G8" s="12"/>
      <c r="H8" s="12"/>
    </row>
    <row r="9" spans="1:5" ht="12.75">
      <c r="A9" s="7">
        <v>2007</v>
      </c>
      <c r="B9" s="7">
        <v>-5.9</v>
      </c>
      <c r="C9" s="7">
        <v>24.3</v>
      </c>
      <c r="D9" s="7">
        <v>23</v>
      </c>
      <c r="E9" s="36">
        <f>SUM(B9:D9)</f>
        <v>41.4</v>
      </c>
    </row>
    <row r="10" spans="1:5" ht="12.75">
      <c r="A10" s="7">
        <v>2008</v>
      </c>
      <c r="B10" s="7">
        <v>-21.3</v>
      </c>
      <c r="C10" s="7">
        <v>-53.2</v>
      </c>
      <c r="D10" s="7">
        <v>69.8</v>
      </c>
      <c r="E10" s="7">
        <v>-4.7</v>
      </c>
    </row>
    <row r="11" spans="1:5" ht="12.75">
      <c r="A11" s="7">
        <v>2009</v>
      </c>
      <c r="B11" s="7">
        <v>-4.8</v>
      </c>
      <c r="C11" s="7">
        <f>98.9-D11</f>
        <v>17.799999999999997</v>
      </c>
      <c r="D11" s="7">
        <f>96.2-15.1</f>
        <v>81.10000000000001</v>
      </c>
      <c r="E11" s="36">
        <f>SUM(B11:D11)</f>
        <v>94.10000000000001</v>
      </c>
    </row>
    <row r="22" ht="12.75">
      <c r="G22" s="5" t="s">
        <v>96</v>
      </c>
    </row>
    <row r="23" spans="7:13" ht="12.75">
      <c r="G23" s="101" t="s">
        <v>149</v>
      </c>
      <c r="H23" s="101"/>
      <c r="I23" s="101"/>
      <c r="J23" s="101"/>
      <c r="K23" s="101"/>
      <c r="L23" s="101"/>
      <c r="M23" s="101"/>
    </row>
    <row r="24" ht="12.75">
      <c r="G24" t="s">
        <v>1</v>
      </c>
    </row>
  </sheetData>
  <mergeCells count="2">
    <mergeCell ref="G4:M4"/>
    <mergeCell ref="G23:M23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2.7109375" style="0" customWidth="1"/>
    <col min="3" max="3" width="13.8515625" style="0" customWidth="1"/>
    <col min="4" max="4" width="13.140625" style="0" customWidth="1"/>
    <col min="5" max="5" width="8.00390625" style="0" customWidth="1"/>
    <col min="15" max="15" width="15.140625" style="0" customWidth="1"/>
  </cols>
  <sheetData>
    <row r="1" spans="2:4" ht="41.25" customHeight="1">
      <c r="B1" s="85" t="s">
        <v>112</v>
      </c>
      <c r="C1" s="85" t="s">
        <v>113</v>
      </c>
      <c r="D1" s="85" t="s">
        <v>114</v>
      </c>
    </row>
    <row r="2" spans="1:6" ht="41.25" customHeight="1">
      <c r="A2" s="86"/>
      <c r="B2" s="85" t="s">
        <v>115</v>
      </c>
      <c r="C2" s="85" t="s">
        <v>116</v>
      </c>
      <c r="D2" s="85" t="s">
        <v>117</v>
      </c>
      <c r="F2" s="5" t="s">
        <v>111</v>
      </c>
    </row>
    <row r="3" spans="1:15" ht="12.75">
      <c r="A3" s="87" t="s">
        <v>133</v>
      </c>
      <c r="B3" s="88">
        <v>122.97597</v>
      </c>
      <c r="C3" s="88">
        <v>137.84682</v>
      </c>
      <c r="D3" s="84">
        <f>B3-C3</f>
        <v>-14.870850000000004</v>
      </c>
      <c r="F3" s="100" t="s">
        <v>118</v>
      </c>
      <c r="G3" s="100"/>
      <c r="H3" s="100"/>
      <c r="I3" s="100"/>
      <c r="J3" s="100"/>
      <c r="K3" s="100"/>
      <c r="L3" s="100"/>
      <c r="M3" s="100"/>
      <c r="N3" s="100"/>
      <c r="O3" s="100"/>
    </row>
    <row r="4" spans="1:6" ht="12.75">
      <c r="A4" s="89" t="s">
        <v>121</v>
      </c>
      <c r="B4" s="90">
        <v>145.674927</v>
      </c>
      <c r="C4" s="90">
        <v>163.255743</v>
      </c>
      <c r="D4" s="84">
        <f aca="true" t="shared" si="0" ref="D4:D15">B4-C4</f>
        <v>-17.580816</v>
      </c>
      <c r="F4" t="s">
        <v>0</v>
      </c>
    </row>
    <row r="5" spans="1:4" ht="12.75">
      <c r="A5" s="89" t="s">
        <v>122</v>
      </c>
      <c r="B5" s="90">
        <v>139.45247</v>
      </c>
      <c r="C5" s="90">
        <v>158.462</v>
      </c>
      <c r="D5" s="84">
        <f t="shared" si="0"/>
        <v>-19.009529999999984</v>
      </c>
    </row>
    <row r="6" spans="1:4" ht="12.75">
      <c r="A6" s="89" t="s">
        <v>123</v>
      </c>
      <c r="B6" s="90">
        <v>130.995</v>
      </c>
      <c r="C6" s="90">
        <v>142.925</v>
      </c>
      <c r="D6" s="84">
        <f t="shared" si="0"/>
        <v>-11.930000000000007</v>
      </c>
    </row>
    <row r="7" spans="1:4" ht="12.75">
      <c r="A7" s="89" t="s">
        <v>124</v>
      </c>
      <c r="B7" s="90">
        <v>116.359352</v>
      </c>
      <c r="C7" s="90">
        <v>122.097418</v>
      </c>
      <c r="D7" s="84">
        <f t="shared" si="0"/>
        <v>-5.738066000000003</v>
      </c>
    </row>
    <row r="8" spans="1:4" ht="12.75">
      <c r="A8" s="89" t="s">
        <v>125</v>
      </c>
      <c r="B8" s="90">
        <v>106.043354</v>
      </c>
      <c r="C8" s="90">
        <v>114.221724</v>
      </c>
      <c r="D8" s="84">
        <f t="shared" si="0"/>
        <v>-8.178370000000001</v>
      </c>
    </row>
    <row r="9" spans="1:4" ht="12.75">
      <c r="A9" s="89" t="s">
        <v>126</v>
      </c>
      <c r="B9" s="88">
        <v>103.18373</v>
      </c>
      <c r="C9" s="88">
        <v>103.80922</v>
      </c>
      <c r="D9" s="84">
        <f t="shared" si="0"/>
        <v>-0.6254899999999992</v>
      </c>
    </row>
    <row r="10" spans="1:4" ht="12.75">
      <c r="A10" s="89" t="s">
        <v>127</v>
      </c>
      <c r="B10" s="88">
        <v>99.98909</v>
      </c>
      <c r="C10" s="88">
        <v>100.11202</v>
      </c>
      <c r="D10" s="84">
        <f t="shared" si="0"/>
        <v>-0.12292999999999665</v>
      </c>
    </row>
    <row r="11" spans="1:4" ht="12.75">
      <c r="A11" s="89" t="s">
        <v>128</v>
      </c>
      <c r="B11" s="88">
        <v>89.6243</v>
      </c>
      <c r="C11" s="88">
        <v>88.9378</v>
      </c>
      <c r="D11" s="84">
        <f t="shared" si="0"/>
        <v>0.6865000000000094</v>
      </c>
    </row>
    <row r="12" spans="1:4" ht="12.75">
      <c r="A12" s="89" t="s">
        <v>129</v>
      </c>
      <c r="B12" s="88">
        <v>92.72735</v>
      </c>
      <c r="C12" s="88">
        <v>90.43765</v>
      </c>
      <c r="D12" s="84">
        <f t="shared" si="0"/>
        <v>2.2896999999999963</v>
      </c>
    </row>
    <row r="13" spans="1:4" ht="12.75">
      <c r="A13" s="89" t="s">
        <v>130</v>
      </c>
      <c r="B13" s="88">
        <v>88.57973</v>
      </c>
      <c r="C13" s="88">
        <v>98.21882</v>
      </c>
      <c r="D13" s="84">
        <f t="shared" si="0"/>
        <v>-9.639089999999996</v>
      </c>
    </row>
    <row r="14" spans="1:4" ht="12.75">
      <c r="A14" s="89" t="s">
        <v>131</v>
      </c>
      <c r="B14" s="88">
        <v>91.13725</v>
      </c>
      <c r="C14" s="88">
        <v>95.83373</v>
      </c>
      <c r="D14" s="84">
        <f t="shared" si="0"/>
        <v>-4.696480000000008</v>
      </c>
    </row>
    <row r="15" spans="1:4" ht="12.75">
      <c r="A15" s="89" t="s">
        <v>132</v>
      </c>
      <c r="B15" s="88">
        <v>90.44693</v>
      </c>
      <c r="C15" s="88">
        <v>97.01424</v>
      </c>
      <c r="D15" s="84">
        <f t="shared" si="0"/>
        <v>-6.567310000000006</v>
      </c>
    </row>
    <row r="23" ht="12.75">
      <c r="F23" s="5" t="s">
        <v>150</v>
      </c>
    </row>
    <row r="24" spans="6:15" ht="12.75">
      <c r="F24" s="100" t="s">
        <v>151</v>
      </c>
      <c r="G24" s="100"/>
      <c r="H24" s="100"/>
      <c r="I24" s="100"/>
      <c r="J24" s="100"/>
      <c r="K24" s="100"/>
      <c r="L24" s="100"/>
      <c r="M24" s="100"/>
      <c r="N24" s="100"/>
      <c r="O24" s="100"/>
    </row>
    <row r="25" ht="12.75">
      <c r="F25" t="s">
        <v>152</v>
      </c>
    </row>
    <row r="26" ht="12.75">
      <c r="F26" s="6" t="s">
        <v>1</v>
      </c>
    </row>
  </sheetData>
  <mergeCells count="2">
    <mergeCell ref="F3:O3"/>
    <mergeCell ref="F24:O2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7" customWidth="1"/>
    <col min="2" max="6" width="13.140625" style="12" customWidth="1"/>
    <col min="7" max="7" width="13.7109375" style="12" customWidth="1"/>
    <col min="8" max="8" width="13.140625" style="12" customWidth="1"/>
    <col min="9" max="16384" width="9.140625" style="7" customWidth="1"/>
  </cols>
  <sheetData>
    <row r="1" spans="1:8" ht="25.5">
      <c r="A1" s="97"/>
      <c r="B1" s="77" t="s">
        <v>97</v>
      </c>
      <c r="C1" s="77" t="s">
        <v>98</v>
      </c>
      <c r="D1" s="77" t="s">
        <v>99</v>
      </c>
      <c r="E1" s="77" t="s">
        <v>100</v>
      </c>
      <c r="F1" s="77" t="s">
        <v>101</v>
      </c>
      <c r="G1" s="77" t="s">
        <v>102</v>
      </c>
      <c r="H1" s="77" t="s">
        <v>103</v>
      </c>
    </row>
    <row r="2" spans="2:8" ht="15" customHeight="1">
      <c r="B2" s="77" t="s">
        <v>104</v>
      </c>
      <c r="C2" s="77" t="s">
        <v>105</v>
      </c>
      <c r="D2" s="77" t="s">
        <v>106</v>
      </c>
      <c r="E2" s="77" t="s">
        <v>107</v>
      </c>
      <c r="F2" s="77" t="s">
        <v>108</v>
      </c>
      <c r="G2" s="77" t="s">
        <v>109</v>
      </c>
      <c r="H2" s="77" t="s">
        <v>110</v>
      </c>
    </row>
    <row r="3" spans="1:10" ht="12.75">
      <c r="A3" s="7">
        <v>2001</v>
      </c>
      <c r="B3" s="12">
        <v>-49.6</v>
      </c>
      <c r="C3" s="12">
        <v>6.8</v>
      </c>
      <c r="D3" s="12">
        <v>-3.3</v>
      </c>
      <c r="E3" s="12">
        <v>-42.8</v>
      </c>
      <c r="F3" s="12">
        <v>-5</v>
      </c>
      <c r="G3" s="12">
        <v>26.8</v>
      </c>
      <c r="H3" s="12">
        <v>-67.1</v>
      </c>
      <c r="J3" s="1" t="s">
        <v>119</v>
      </c>
    </row>
    <row r="4" spans="1:14" s="78" customFormat="1" ht="15.75">
      <c r="A4" s="7">
        <v>2002</v>
      </c>
      <c r="B4" s="12">
        <v>127.4</v>
      </c>
      <c r="C4" s="12">
        <v>23.1</v>
      </c>
      <c r="D4" s="12">
        <v>-17.4</v>
      </c>
      <c r="E4" s="12">
        <v>-12</v>
      </c>
      <c r="F4" s="12">
        <v>-1.5</v>
      </c>
      <c r="G4" s="12">
        <v>8.3</v>
      </c>
      <c r="H4" s="12">
        <v>127.9</v>
      </c>
      <c r="J4" t="s">
        <v>136</v>
      </c>
      <c r="K4" s="79"/>
      <c r="L4" s="79"/>
      <c r="M4" s="79"/>
      <c r="N4" s="79"/>
    </row>
    <row r="5" spans="1:10" s="76" customFormat="1" ht="15">
      <c r="A5" s="7">
        <v>2003</v>
      </c>
      <c r="B5" s="12">
        <v>44</v>
      </c>
      <c r="C5" s="12">
        <v>7.9</v>
      </c>
      <c r="D5" s="12">
        <v>15.2</v>
      </c>
      <c r="E5" s="12">
        <v>32.9</v>
      </c>
      <c r="F5" s="12">
        <v>10.3</v>
      </c>
      <c r="G5" s="12">
        <v>25.2</v>
      </c>
      <c r="H5" s="12">
        <v>135.5</v>
      </c>
      <c r="J5" s="7" t="s">
        <v>0</v>
      </c>
    </row>
    <row r="6" spans="1:8" ht="12.75">
      <c r="A6" s="7">
        <v>2004</v>
      </c>
      <c r="B6" s="12">
        <v>-33.9</v>
      </c>
      <c r="C6" s="12">
        <v>22.8</v>
      </c>
      <c r="D6" s="12">
        <v>-19.5</v>
      </c>
      <c r="E6" s="12">
        <v>-15.9</v>
      </c>
      <c r="F6" s="12">
        <v>10.3</v>
      </c>
      <c r="G6" s="12">
        <v>61.9</v>
      </c>
      <c r="H6" s="12">
        <v>25.7</v>
      </c>
    </row>
    <row r="7" spans="1:8" ht="12.75">
      <c r="A7" s="7">
        <v>2005</v>
      </c>
      <c r="B7" s="12">
        <v>-111.9</v>
      </c>
      <c r="C7" s="12">
        <v>14.1</v>
      </c>
      <c r="D7" s="12">
        <v>-16.6</v>
      </c>
      <c r="E7" s="12">
        <v>20.18</v>
      </c>
      <c r="F7" s="12">
        <v>20.8</v>
      </c>
      <c r="G7" s="12">
        <v>32.6</v>
      </c>
      <c r="H7" s="12">
        <v>-40.82</v>
      </c>
    </row>
    <row r="8" spans="1:8" ht="12.75">
      <c r="A8" s="7">
        <v>2006</v>
      </c>
      <c r="B8" s="12">
        <f>-10.7+24.9</f>
        <v>14.2</v>
      </c>
      <c r="C8" s="12">
        <v>4.9</v>
      </c>
      <c r="D8" s="12">
        <f>-0.4-49.8</f>
        <v>-50.199999999999996</v>
      </c>
      <c r="E8" s="12">
        <f>12.8-4.1+2.3</f>
        <v>11</v>
      </c>
      <c r="F8" s="12">
        <v>9.8</v>
      </c>
      <c r="G8" s="12">
        <f>46.1-0.5</f>
        <v>45.6</v>
      </c>
      <c r="H8" s="80">
        <f>SUM(B8:G8)</f>
        <v>35.30000000000001</v>
      </c>
    </row>
    <row r="9" spans="1:8" ht="12.75">
      <c r="A9" s="8">
        <v>2007</v>
      </c>
      <c r="B9" s="12">
        <f>-45.2-88.4-0.4</f>
        <v>-134.00000000000003</v>
      </c>
      <c r="C9" s="12">
        <v>-0.7</v>
      </c>
      <c r="D9" s="12">
        <f>-7.8</f>
        <v>-7.8</v>
      </c>
      <c r="E9" s="12">
        <f>28.6+89.1</f>
        <v>117.69999999999999</v>
      </c>
      <c r="F9" s="12">
        <v>2.8</v>
      </c>
      <c r="G9" s="12">
        <f>-1.4+26.1</f>
        <v>24.700000000000003</v>
      </c>
      <c r="H9" s="80">
        <f>SUM(B9:G9)</f>
        <v>2.6999999999999638</v>
      </c>
    </row>
    <row r="10" spans="1:8" ht="12.75">
      <c r="A10" s="8">
        <v>2008</v>
      </c>
      <c r="B10" s="12">
        <f>-69.3+23.6</f>
        <v>-45.699999999999996</v>
      </c>
      <c r="C10" s="12">
        <v>0.3</v>
      </c>
      <c r="D10" s="12">
        <f>0.1-29</f>
        <v>-28.9</v>
      </c>
      <c r="E10" s="12">
        <f>18.1+55+6</f>
        <v>79.1</v>
      </c>
      <c r="F10" s="12">
        <v>7.6</v>
      </c>
      <c r="G10" s="12">
        <f>13.8+25.1</f>
        <v>38.900000000000006</v>
      </c>
      <c r="H10" s="80">
        <f>SUM(B10:G10)</f>
        <v>51.300000000000004</v>
      </c>
    </row>
    <row r="11" spans="1:8" ht="12.75">
      <c r="A11" s="8">
        <v>2009</v>
      </c>
      <c r="B11" s="12">
        <f>27.6+15.6</f>
        <v>43.2</v>
      </c>
      <c r="C11" s="12">
        <v>0</v>
      </c>
      <c r="D11" s="12">
        <f>+-21</f>
        <v>-21</v>
      </c>
      <c r="E11" s="12">
        <f>-14.8+1.7-58.9</f>
        <v>-72</v>
      </c>
      <c r="F11" s="12">
        <v>10.9</v>
      </c>
      <c r="G11" s="12">
        <f>0.9+0.6</f>
        <v>1.5</v>
      </c>
      <c r="H11" s="80">
        <f>SUM(B11:G11)</f>
        <v>-37.4</v>
      </c>
    </row>
    <row r="12" ht="12.75">
      <c r="A12" s="8"/>
    </row>
    <row r="13" ht="12.75">
      <c r="A13" s="8"/>
    </row>
    <row r="22" ht="12.75">
      <c r="J22" s="5" t="s">
        <v>120</v>
      </c>
    </row>
    <row r="23" spans="10:17" ht="12.75">
      <c r="J23" s="81" t="s">
        <v>137</v>
      </c>
      <c r="K23" s="82"/>
      <c r="L23" s="82"/>
      <c r="M23" s="82"/>
      <c r="N23" s="82"/>
      <c r="O23" s="83"/>
      <c r="P23" s="83"/>
      <c r="Q23" s="83"/>
    </row>
    <row r="24" ht="12.75">
      <c r="J24" t="s">
        <v>1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u00272</cp:lastModifiedBy>
  <cp:lastPrinted>2010-05-12T13:55:13Z</cp:lastPrinted>
  <dcterms:created xsi:type="dcterms:W3CDTF">1997-01-24T11:07:25Z</dcterms:created>
  <dcterms:modified xsi:type="dcterms:W3CDTF">2010-05-13T12:35:18Z</dcterms:modified>
  <cp:category/>
  <cp:version/>
  <cp:contentType/>
  <cp:contentStatus/>
</cp:coreProperties>
</file>